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1a919f7918dd3ee/DropBox/ANM/EXCELES CARGUE SALDOS/Ajustados a 15 de abril/"/>
    </mc:Choice>
  </mc:AlternateContent>
  <xr:revisionPtr revIDLastSave="1" documentId="13_ncr:1_{7CBB1782-99F0-4766-904E-3BE5C32A89DA}" xr6:coauthVersionLast="47" xr6:coauthVersionMax="47" xr10:uidLastSave="{2525B3F4-AC42-4CBB-A36A-CD11C886B4A5}"/>
  <bookViews>
    <workbookView xWindow="28680" yWindow="-120" windowWidth="29040" windowHeight="15720" xr2:uid="{00000000-000D-0000-FFFF-FFFF00000000}"/>
  </bookViews>
  <sheets>
    <sheet name="Saldos Iniciales" sheetId="1" r:id="rId1"/>
    <sheet name="Parámetros Trazabilidad" sheetId="2" state="hidden" r:id="rId2"/>
    <sheet name="Validación Campos JSON" sheetId="3" state="hidden" r:id="rId3"/>
    <sheet name="Parámetros x cadena" sheetId="4" state="hidden" r:id="rId4"/>
  </sheets>
  <definedNames>
    <definedName name="DatosExternos_1" localSheetId="1" hidden="1">'Parámetros Trazabilidad'!$CB$3:$CI$40</definedName>
    <definedName name="Documentos">'Parámetros Trazabilidad'!$B$3:$B$4</definedName>
    <definedName name="LstDeptos">Department[]</definedName>
    <definedName name="Lstminerales">Minerales[]</definedName>
    <definedName name="lstposiciondet">'Parámetros Trazabilidad'!$F$4:$F$11</definedName>
    <definedName name="Umed">Unidad_medida[symbol]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6" i="1"/>
  <c r="G516" i="1"/>
  <c r="F517" i="1"/>
  <c r="G517" i="1"/>
  <c r="F518" i="1"/>
  <c r="G518" i="1"/>
  <c r="F519" i="1"/>
  <c r="G519" i="1"/>
  <c r="F520" i="1"/>
  <c r="G520" i="1"/>
  <c r="F521" i="1"/>
  <c r="G521" i="1"/>
  <c r="F522" i="1"/>
  <c r="G522" i="1"/>
  <c r="F523" i="1"/>
  <c r="G523" i="1"/>
  <c r="F524" i="1"/>
  <c r="G524" i="1"/>
  <c r="F525" i="1"/>
  <c r="G525" i="1"/>
  <c r="F526" i="1"/>
  <c r="G526" i="1"/>
  <c r="F527" i="1"/>
  <c r="G527" i="1"/>
  <c r="F528" i="1"/>
  <c r="G528" i="1"/>
  <c r="F529" i="1"/>
  <c r="G529" i="1"/>
  <c r="F530" i="1"/>
  <c r="G530" i="1"/>
  <c r="F531" i="1"/>
  <c r="G531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41" i="1"/>
  <c r="G541" i="1"/>
  <c r="F542" i="1"/>
  <c r="G542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F577" i="1"/>
  <c r="G577" i="1"/>
  <c r="F578" i="1"/>
  <c r="G578" i="1"/>
  <c r="F579" i="1"/>
  <c r="G579" i="1"/>
  <c r="F580" i="1"/>
  <c r="G580" i="1"/>
  <c r="F581" i="1"/>
  <c r="G581" i="1"/>
  <c r="F582" i="1"/>
  <c r="G582" i="1"/>
  <c r="F583" i="1"/>
  <c r="G583" i="1"/>
  <c r="F584" i="1"/>
  <c r="G584" i="1"/>
  <c r="F585" i="1"/>
  <c r="G585" i="1"/>
  <c r="F586" i="1"/>
  <c r="G586" i="1"/>
  <c r="F587" i="1"/>
  <c r="G587" i="1"/>
  <c r="F588" i="1"/>
  <c r="G588" i="1"/>
  <c r="F589" i="1"/>
  <c r="G589" i="1"/>
  <c r="F590" i="1"/>
  <c r="G590" i="1"/>
  <c r="F591" i="1"/>
  <c r="G591" i="1"/>
  <c r="F592" i="1"/>
  <c r="G592" i="1"/>
  <c r="F593" i="1"/>
  <c r="G593" i="1"/>
  <c r="F594" i="1"/>
  <c r="G594" i="1"/>
  <c r="F595" i="1"/>
  <c r="G595" i="1"/>
  <c r="F596" i="1"/>
  <c r="G596" i="1"/>
  <c r="F597" i="1"/>
  <c r="G597" i="1"/>
  <c r="F598" i="1"/>
  <c r="G598" i="1"/>
  <c r="F599" i="1"/>
  <c r="G599" i="1"/>
  <c r="F600" i="1"/>
  <c r="G600" i="1"/>
  <c r="F601" i="1"/>
  <c r="G601" i="1"/>
  <c r="F602" i="1"/>
  <c r="G602" i="1"/>
  <c r="F603" i="1"/>
  <c r="G603" i="1"/>
  <c r="F604" i="1"/>
  <c r="G604" i="1"/>
  <c r="F605" i="1"/>
  <c r="G605" i="1"/>
  <c r="F606" i="1"/>
  <c r="G606" i="1"/>
  <c r="F607" i="1"/>
  <c r="G607" i="1"/>
  <c r="F608" i="1"/>
  <c r="G608" i="1"/>
  <c r="F609" i="1"/>
  <c r="G609" i="1"/>
  <c r="F610" i="1"/>
  <c r="G610" i="1"/>
  <c r="F611" i="1"/>
  <c r="G611" i="1"/>
  <c r="F612" i="1"/>
  <c r="G612" i="1"/>
  <c r="F613" i="1"/>
  <c r="G613" i="1"/>
  <c r="F614" i="1"/>
  <c r="G614" i="1"/>
  <c r="F615" i="1"/>
  <c r="G615" i="1"/>
  <c r="F616" i="1"/>
  <c r="G616" i="1"/>
  <c r="F617" i="1"/>
  <c r="G617" i="1"/>
  <c r="F618" i="1"/>
  <c r="G618" i="1"/>
  <c r="F619" i="1"/>
  <c r="G619" i="1"/>
  <c r="F620" i="1"/>
  <c r="G620" i="1"/>
  <c r="F621" i="1"/>
  <c r="G621" i="1"/>
  <c r="F622" i="1"/>
  <c r="G622" i="1"/>
  <c r="F623" i="1"/>
  <c r="G623" i="1"/>
  <c r="F624" i="1"/>
  <c r="G624" i="1"/>
  <c r="F625" i="1"/>
  <c r="G625" i="1"/>
  <c r="F626" i="1"/>
  <c r="G626" i="1"/>
  <c r="F627" i="1"/>
  <c r="G627" i="1"/>
  <c r="F628" i="1"/>
  <c r="G628" i="1"/>
  <c r="F629" i="1"/>
  <c r="G629" i="1"/>
  <c r="F630" i="1"/>
  <c r="G630" i="1"/>
  <c r="F631" i="1"/>
  <c r="G631" i="1"/>
  <c r="F632" i="1"/>
  <c r="G632" i="1"/>
  <c r="F633" i="1"/>
  <c r="G633" i="1"/>
  <c r="F634" i="1"/>
  <c r="G634" i="1"/>
  <c r="F635" i="1"/>
  <c r="G635" i="1"/>
  <c r="F636" i="1"/>
  <c r="G636" i="1"/>
  <c r="F637" i="1"/>
  <c r="G637" i="1"/>
  <c r="F638" i="1"/>
  <c r="G638" i="1"/>
  <c r="F639" i="1"/>
  <c r="G639" i="1"/>
  <c r="F640" i="1"/>
  <c r="G640" i="1"/>
  <c r="F641" i="1"/>
  <c r="G641" i="1"/>
  <c r="F642" i="1"/>
  <c r="G642" i="1"/>
  <c r="F643" i="1"/>
  <c r="G643" i="1"/>
  <c r="F644" i="1"/>
  <c r="G644" i="1"/>
  <c r="F645" i="1"/>
  <c r="G645" i="1"/>
  <c r="F646" i="1"/>
  <c r="G646" i="1"/>
  <c r="F647" i="1"/>
  <c r="G647" i="1"/>
  <c r="F648" i="1"/>
  <c r="G648" i="1"/>
  <c r="F649" i="1"/>
  <c r="G649" i="1"/>
  <c r="F650" i="1"/>
  <c r="G650" i="1"/>
  <c r="F651" i="1"/>
  <c r="G651" i="1"/>
  <c r="F652" i="1"/>
  <c r="G652" i="1"/>
  <c r="F653" i="1"/>
  <c r="G653" i="1"/>
  <c r="F654" i="1"/>
  <c r="G654" i="1"/>
  <c r="F655" i="1"/>
  <c r="G655" i="1"/>
  <c r="F656" i="1"/>
  <c r="G656" i="1"/>
  <c r="F657" i="1"/>
  <c r="G657" i="1"/>
  <c r="F658" i="1"/>
  <c r="G658" i="1"/>
  <c r="F659" i="1"/>
  <c r="G659" i="1"/>
  <c r="F660" i="1"/>
  <c r="G660" i="1"/>
  <c r="F661" i="1"/>
  <c r="G661" i="1"/>
  <c r="F662" i="1"/>
  <c r="G662" i="1"/>
  <c r="F663" i="1"/>
  <c r="G663" i="1"/>
  <c r="F664" i="1"/>
  <c r="G664" i="1"/>
  <c r="F665" i="1"/>
  <c r="G665" i="1"/>
  <c r="F666" i="1"/>
  <c r="G666" i="1"/>
  <c r="F667" i="1"/>
  <c r="G667" i="1"/>
  <c r="F668" i="1"/>
  <c r="G668" i="1"/>
  <c r="F669" i="1"/>
  <c r="G669" i="1"/>
  <c r="F670" i="1"/>
  <c r="G670" i="1"/>
  <c r="F671" i="1"/>
  <c r="G671" i="1"/>
  <c r="F672" i="1"/>
  <c r="G672" i="1"/>
  <c r="F673" i="1"/>
  <c r="G673" i="1"/>
  <c r="F674" i="1"/>
  <c r="G674" i="1"/>
  <c r="F675" i="1"/>
  <c r="G675" i="1"/>
  <c r="F676" i="1"/>
  <c r="G676" i="1"/>
  <c r="F677" i="1"/>
  <c r="G677" i="1"/>
  <c r="F678" i="1"/>
  <c r="G678" i="1"/>
  <c r="F679" i="1"/>
  <c r="G679" i="1"/>
  <c r="F680" i="1"/>
  <c r="G680" i="1"/>
  <c r="F681" i="1"/>
  <c r="G681" i="1"/>
  <c r="F682" i="1"/>
  <c r="G682" i="1"/>
  <c r="F683" i="1"/>
  <c r="G683" i="1"/>
  <c r="F684" i="1"/>
  <c r="G684" i="1"/>
  <c r="F685" i="1"/>
  <c r="G685" i="1"/>
  <c r="F686" i="1"/>
  <c r="G686" i="1"/>
  <c r="F687" i="1"/>
  <c r="G687" i="1"/>
  <c r="F688" i="1"/>
  <c r="G688" i="1"/>
  <c r="F689" i="1"/>
  <c r="G689" i="1"/>
  <c r="F690" i="1"/>
  <c r="G690" i="1"/>
  <c r="F691" i="1"/>
  <c r="G691" i="1"/>
  <c r="F692" i="1"/>
  <c r="G692" i="1"/>
  <c r="F693" i="1"/>
  <c r="G693" i="1"/>
  <c r="F694" i="1"/>
  <c r="G694" i="1"/>
  <c r="F695" i="1"/>
  <c r="G695" i="1"/>
  <c r="F696" i="1"/>
  <c r="G696" i="1"/>
  <c r="F697" i="1"/>
  <c r="G697" i="1"/>
  <c r="F698" i="1"/>
  <c r="G698" i="1"/>
  <c r="F699" i="1"/>
  <c r="G699" i="1"/>
  <c r="F700" i="1"/>
  <c r="G700" i="1"/>
  <c r="F701" i="1"/>
  <c r="G701" i="1"/>
  <c r="F702" i="1"/>
  <c r="G702" i="1"/>
  <c r="F703" i="1"/>
  <c r="G703" i="1"/>
  <c r="F704" i="1"/>
  <c r="G704" i="1"/>
  <c r="F705" i="1"/>
  <c r="G705" i="1"/>
  <c r="F706" i="1"/>
  <c r="G706" i="1"/>
  <c r="F707" i="1"/>
  <c r="G707" i="1"/>
  <c r="F708" i="1"/>
  <c r="G708" i="1"/>
  <c r="F709" i="1"/>
  <c r="G709" i="1"/>
  <c r="F710" i="1"/>
  <c r="G710" i="1"/>
  <c r="F711" i="1"/>
  <c r="G711" i="1"/>
  <c r="F712" i="1"/>
  <c r="G712" i="1"/>
  <c r="F713" i="1"/>
  <c r="G713" i="1"/>
  <c r="F714" i="1"/>
  <c r="G714" i="1"/>
  <c r="F715" i="1"/>
  <c r="G715" i="1"/>
  <c r="F716" i="1"/>
  <c r="G716" i="1"/>
  <c r="F717" i="1"/>
  <c r="G717" i="1"/>
  <c r="F718" i="1"/>
  <c r="G718" i="1"/>
  <c r="F719" i="1"/>
  <c r="G719" i="1"/>
  <c r="F720" i="1"/>
  <c r="G720" i="1"/>
  <c r="F721" i="1"/>
  <c r="G721" i="1"/>
  <c r="F722" i="1"/>
  <c r="G722" i="1"/>
  <c r="F723" i="1"/>
  <c r="G723" i="1"/>
  <c r="F724" i="1"/>
  <c r="G724" i="1"/>
  <c r="F725" i="1"/>
  <c r="G725" i="1"/>
  <c r="F726" i="1"/>
  <c r="G726" i="1"/>
  <c r="F727" i="1"/>
  <c r="G727" i="1"/>
  <c r="F728" i="1"/>
  <c r="G728" i="1"/>
  <c r="F729" i="1"/>
  <c r="G729" i="1"/>
  <c r="F730" i="1"/>
  <c r="G730" i="1"/>
  <c r="F731" i="1"/>
  <c r="G731" i="1"/>
  <c r="F732" i="1"/>
  <c r="G732" i="1"/>
  <c r="F733" i="1"/>
  <c r="G733" i="1"/>
  <c r="F734" i="1"/>
  <c r="G734" i="1"/>
  <c r="F735" i="1"/>
  <c r="G735" i="1"/>
  <c r="F736" i="1"/>
  <c r="G736" i="1"/>
  <c r="F737" i="1"/>
  <c r="G737" i="1"/>
  <c r="F738" i="1"/>
  <c r="G738" i="1"/>
  <c r="F739" i="1"/>
  <c r="G739" i="1"/>
  <c r="F740" i="1"/>
  <c r="G740" i="1"/>
  <c r="F741" i="1"/>
  <c r="G741" i="1"/>
  <c r="F742" i="1"/>
  <c r="G742" i="1"/>
  <c r="F743" i="1"/>
  <c r="G743" i="1"/>
  <c r="F744" i="1"/>
  <c r="G744" i="1"/>
  <c r="F745" i="1"/>
  <c r="G745" i="1"/>
  <c r="F746" i="1"/>
  <c r="G746" i="1"/>
  <c r="F747" i="1"/>
  <c r="G747" i="1"/>
  <c r="F748" i="1"/>
  <c r="G748" i="1"/>
  <c r="F749" i="1"/>
  <c r="G749" i="1"/>
  <c r="F750" i="1"/>
  <c r="G750" i="1"/>
  <c r="F751" i="1"/>
  <c r="G751" i="1"/>
  <c r="F752" i="1"/>
  <c r="G752" i="1"/>
  <c r="F753" i="1"/>
  <c r="G753" i="1"/>
  <c r="F754" i="1"/>
  <c r="G754" i="1"/>
  <c r="F755" i="1"/>
  <c r="G755" i="1"/>
  <c r="F756" i="1"/>
  <c r="G756" i="1"/>
  <c r="F757" i="1"/>
  <c r="G757" i="1"/>
  <c r="F758" i="1"/>
  <c r="G758" i="1"/>
  <c r="F759" i="1"/>
  <c r="G759" i="1"/>
  <c r="F760" i="1"/>
  <c r="G760" i="1"/>
  <c r="F761" i="1"/>
  <c r="G761" i="1"/>
  <c r="F762" i="1"/>
  <c r="G762" i="1"/>
  <c r="F763" i="1"/>
  <c r="G763" i="1"/>
  <c r="F764" i="1"/>
  <c r="G764" i="1"/>
  <c r="F765" i="1"/>
  <c r="G765" i="1"/>
  <c r="F766" i="1"/>
  <c r="G766" i="1"/>
  <c r="F767" i="1"/>
  <c r="G767" i="1"/>
  <c r="F768" i="1"/>
  <c r="G768" i="1"/>
  <c r="F769" i="1"/>
  <c r="G769" i="1"/>
  <c r="F770" i="1"/>
  <c r="G770" i="1"/>
  <c r="F771" i="1"/>
  <c r="G771" i="1"/>
  <c r="F772" i="1"/>
  <c r="G772" i="1"/>
  <c r="F773" i="1"/>
  <c r="G773" i="1"/>
  <c r="F774" i="1"/>
  <c r="G774" i="1"/>
  <c r="F775" i="1"/>
  <c r="G775" i="1"/>
  <c r="F776" i="1"/>
  <c r="G776" i="1"/>
  <c r="F777" i="1"/>
  <c r="G777" i="1"/>
  <c r="F778" i="1"/>
  <c r="G778" i="1"/>
  <c r="F779" i="1"/>
  <c r="G779" i="1"/>
  <c r="F780" i="1"/>
  <c r="G780" i="1"/>
  <c r="F781" i="1"/>
  <c r="G781" i="1"/>
  <c r="F782" i="1"/>
  <c r="G782" i="1"/>
  <c r="F783" i="1"/>
  <c r="G783" i="1"/>
  <c r="F784" i="1"/>
  <c r="G784" i="1"/>
  <c r="F785" i="1"/>
  <c r="G785" i="1"/>
  <c r="F786" i="1"/>
  <c r="G786" i="1"/>
  <c r="F787" i="1"/>
  <c r="G787" i="1"/>
  <c r="F788" i="1"/>
  <c r="G788" i="1"/>
  <c r="F789" i="1"/>
  <c r="G789" i="1"/>
  <c r="F790" i="1"/>
  <c r="G790" i="1"/>
  <c r="F791" i="1"/>
  <c r="G791" i="1"/>
  <c r="F792" i="1"/>
  <c r="G792" i="1"/>
  <c r="F793" i="1"/>
  <c r="G793" i="1"/>
  <c r="F794" i="1"/>
  <c r="G794" i="1"/>
  <c r="F795" i="1"/>
  <c r="G795" i="1"/>
  <c r="F796" i="1"/>
  <c r="G796" i="1"/>
  <c r="F797" i="1"/>
  <c r="G797" i="1"/>
  <c r="F798" i="1"/>
  <c r="G798" i="1"/>
  <c r="F799" i="1"/>
  <c r="G799" i="1"/>
  <c r="F800" i="1"/>
  <c r="G800" i="1"/>
  <c r="F801" i="1"/>
  <c r="G801" i="1"/>
  <c r="F802" i="1"/>
  <c r="G802" i="1"/>
  <c r="F803" i="1"/>
  <c r="G803" i="1"/>
  <c r="F804" i="1"/>
  <c r="G804" i="1"/>
  <c r="F805" i="1"/>
  <c r="G805" i="1"/>
  <c r="F806" i="1"/>
  <c r="G806" i="1"/>
  <c r="F807" i="1"/>
  <c r="G807" i="1"/>
  <c r="F808" i="1"/>
  <c r="G808" i="1"/>
  <c r="F809" i="1"/>
  <c r="G809" i="1"/>
  <c r="F810" i="1"/>
  <c r="G810" i="1"/>
  <c r="F811" i="1"/>
  <c r="G811" i="1"/>
  <c r="F812" i="1"/>
  <c r="G812" i="1"/>
  <c r="F813" i="1"/>
  <c r="G813" i="1"/>
  <c r="F814" i="1"/>
  <c r="G814" i="1"/>
  <c r="F815" i="1"/>
  <c r="G815" i="1"/>
  <c r="F816" i="1"/>
  <c r="G816" i="1"/>
  <c r="F817" i="1"/>
  <c r="G817" i="1"/>
  <c r="F818" i="1"/>
  <c r="G818" i="1"/>
  <c r="F819" i="1"/>
  <c r="G819" i="1"/>
  <c r="F820" i="1"/>
  <c r="G820" i="1"/>
  <c r="F821" i="1"/>
  <c r="G821" i="1"/>
  <c r="F822" i="1"/>
  <c r="G822" i="1"/>
  <c r="F823" i="1"/>
  <c r="G823" i="1"/>
  <c r="F824" i="1"/>
  <c r="G824" i="1"/>
  <c r="F825" i="1"/>
  <c r="G825" i="1"/>
  <c r="F826" i="1"/>
  <c r="G826" i="1"/>
  <c r="F827" i="1"/>
  <c r="G827" i="1"/>
  <c r="F828" i="1"/>
  <c r="G828" i="1"/>
  <c r="F829" i="1"/>
  <c r="G829" i="1"/>
  <c r="F830" i="1"/>
  <c r="G830" i="1"/>
  <c r="F831" i="1"/>
  <c r="G831" i="1"/>
  <c r="F832" i="1"/>
  <c r="G832" i="1"/>
  <c r="F833" i="1"/>
  <c r="G833" i="1"/>
  <c r="F834" i="1"/>
  <c r="G834" i="1"/>
  <c r="F835" i="1"/>
  <c r="G835" i="1"/>
  <c r="F836" i="1"/>
  <c r="G836" i="1"/>
  <c r="F837" i="1"/>
  <c r="G837" i="1"/>
  <c r="F838" i="1"/>
  <c r="G838" i="1"/>
  <c r="F839" i="1"/>
  <c r="G839" i="1"/>
  <c r="F840" i="1"/>
  <c r="G840" i="1"/>
  <c r="F841" i="1"/>
  <c r="G841" i="1"/>
  <c r="F842" i="1"/>
  <c r="G842" i="1"/>
  <c r="F843" i="1"/>
  <c r="G843" i="1"/>
  <c r="F844" i="1"/>
  <c r="G844" i="1"/>
  <c r="F845" i="1"/>
  <c r="G845" i="1"/>
  <c r="F846" i="1"/>
  <c r="G846" i="1"/>
  <c r="F847" i="1"/>
  <c r="G847" i="1"/>
  <c r="F848" i="1"/>
  <c r="G848" i="1"/>
  <c r="F849" i="1"/>
  <c r="G849" i="1"/>
  <c r="F850" i="1"/>
  <c r="G850" i="1"/>
  <c r="F851" i="1"/>
  <c r="G851" i="1"/>
  <c r="F852" i="1"/>
  <c r="G852" i="1"/>
  <c r="F853" i="1"/>
  <c r="G853" i="1"/>
  <c r="F854" i="1"/>
  <c r="G854" i="1"/>
  <c r="F855" i="1"/>
  <c r="G855" i="1"/>
  <c r="F856" i="1"/>
  <c r="G856" i="1"/>
  <c r="F857" i="1"/>
  <c r="G857" i="1"/>
  <c r="F858" i="1"/>
  <c r="G858" i="1"/>
  <c r="F859" i="1"/>
  <c r="G859" i="1"/>
  <c r="F860" i="1"/>
  <c r="G860" i="1"/>
  <c r="F861" i="1"/>
  <c r="G861" i="1"/>
  <c r="F862" i="1"/>
  <c r="G862" i="1"/>
  <c r="F863" i="1"/>
  <c r="G863" i="1"/>
  <c r="F864" i="1"/>
  <c r="G864" i="1"/>
  <c r="F865" i="1"/>
  <c r="G865" i="1"/>
  <c r="F866" i="1"/>
  <c r="G866" i="1"/>
  <c r="F867" i="1"/>
  <c r="G867" i="1"/>
  <c r="F868" i="1"/>
  <c r="G868" i="1"/>
  <c r="F869" i="1"/>
  <c r="G869" i="1"/>
  <c r="F870" i="1"/>
  <c r="G870" i="1"/>
  <c r="F871" i="1"/>
  <c r="G871" i="1"/>
  <c r="F872" i="1"/>
  <c r="G872" i="1"/>
  <c r="F873" i="1"/>
  <c r="G873" i="1"/>
  <c r="F874" i="1"/>
  <c r="G874" i="1"/>
  <c r="F875" i="1"/>
  <c r="G875" i="1"/>
  <c r="F876" i="1"/>
  <c r="G876" i="1"/>
  <c r="F877" i="1"/>
  <c r="G877" i="1"/>
  <c r="F878" i="1"/>
  <c r="G878" i="1"/>
  <c r="F879" i="1"/>
  <c r="G879" i="1"/>
  <c r="F880" i="1"/>
  <c r="G880" i="1"/>
  <c r="F881" i="1"/>
  <c r="G881" i="1"/>
  <c r="F882" i="1"/>
  <c r="G882" i="1"/>
  <c r="F883" i="1"/>
  <c r="G883" i="1"/>
  <c r="F884" i="1"/>
  <c r="G884" i="1"/>
  <c r="F885" i="1"/>
  <c r="G885" i="1"/>
  <c r="F886" i="1"/>
  <c r="G886" i="1"/>
  <c r="F887" i="1"/>
  <c r="G887" i="1"/>
  <c r="F888" i="1"/>
  <c r="G888" i="1"/>
  <c r="F889" i="1"/>
  <c r="G889" i="1"/>
  <c r="F890" i="1"/>
  <c r="G890" i="1"/>
  <c r="F891" i="1"/>
  <c r="G891" i="1"/>
  <c r="F892" i="1"/>
  <c r="G892" i="1"/>
  <c r="F893" i="1"/>
  <c r="G893" i="1"/>
  <c r="F894" i="1"/>
  <c r="G894" i="1"/>
  <c r="F895" i="1"/>
  <c r="G895" i="1"/>
  <c r="F896" i="1"/>
  <c r="G896" i="1"/>
  <c r="F897" i="1"/>
  <c r="G897" i="1"/>
  <c r="F898" i="1"/>
  <c r="G898" i="1"/>
  <c r="F899" i="1"/>
  <c r="G899" i="1"/>
  <c r="F900" i="1"/>
  <c r="G900" i="1"/>
  <c r="F901" i="1"/>
  <c r="G901" i="1"/>
  <c r="F902" i="1"/>
  <c r="G902" i="1"/>
  <c r="F903" i="1"/>
  <c r="G903" i="1"/>
  <c r="F904" i="1"/>
  <c r="G904" i="1"/>
  <c r="F905" i="1"/>
  <c r="G905" i="1"/>
  <c r="F906" i="1"/>
  <c r="G906" i="1"/>
  <c r="F907" i="1"/>
  <c r="G907" i="1"/>
  <c r="F908" i="1"/>
  <c r="G908" i="1"/>
  <c r="F909" i="1"/>
  <c r="G909" i="1"/>
  <c r="F910" i="1"/>
  <c r="G910" i="1"/>
  <c r="F911" i="1"/>
  <c r="G911" i="1"/>
  <c r="F912" i="1"/>
  <c r="G912" i="1"/>
  <c r="F913" i="1"/>
  <c r="G913" i="1"/>
  <c r="F914" i="1"/>
  <c r="G914" i="1"/>
  <c r="F915" i="1"/>
  <c r="G915" i="1"/>
  <c r="F916" i="1"/>
  <c r="G916" i="1"/>
  <c r="F917" i="1"/>
  <c r="G917" i="1"/>
  <c r="F918" i="1"/>
  <c r="G918" i="1"/>
  <c r="F919" i="1"/>
  <c r="G919" i="1"/>
  <c r="F920" i="1"/>
  <c r="G920" i="1"/>
  <c r="F921" i="1"/>
  <c r="G921" i="1"/>
  <c r="F922" i="1"/>
  <c r="G922" i="1"/>
  <c r="F923" i="1"/>
  <c r="G923" i="1"/>
  <c r="F924" i="1"/>
  <c r="G924" i="1"/>
  <c r="F925" i="1"/>
  <c r="G925" i="1"/>
  <c r="F926" i="1"/>
  <c r="G926" i="1"/>
  <c r="F927" i="1"/>
  <c r="G927" i="1"/>
  <c r="F928" i="1"/>
  <c r="G928" i="1"/>
  <c r="F929" i="1"/>
  <c r="G929" i="1"/>
  <c r="F930" i="1"/>
  <c r="G930" i="1"/>
  <c r="F931" i="1"/>
  <c r="G931" i="1"/>
  <c r="F932" i="1"/>
  <c r="G932" i="1"/>
  <c r="F933" i="1"/>
  <c r="G933" i="1"/>
  <c r="F934" i="1"/>
  <c r="G934" i="1"/>
  <c r="F935" i="1"/>
  <c r="G935" i="1"/>
  <c r="F936" i="1"/>
  <c r="G936" i="1"/>
  <c r="F937" i="1"/>
  <c r="G937" i="1"/>
  <c r="F938" i="1"/>
  <c r="G938" i="1"/>
  <c r="F939" i="1"/>
  <c r="G939" i="1"/>
  <c r="F940" i="1"/>
  <c r="G940" i="1"/>
  <c r="F941" i="1"/>
  <c r="G941" i="1"/>
  <c r="F942" i="1"/>
  <c r="G942" i="1"/>
  <c r="F943" i="1"/>
  <c r="G943" i="1"/>
  <c r="F944" i="1"/>
  <c r="G944" i="1"/>
  <c r="F945" i="1"/>
  <c r="G945" i="1"/>
  <c r="F946" i="1"/>
  <c r="G946" i="1"/>
  <c r="F947" i="1"/>
  <c r="G947" i="1"/>
  <c r="F948" i="1"/>
  <c r="G948" i="1"/>
  <c r="F949" i="1"/>
  <c r="G949" i="1"/>
  <c r="F950" i="1"/>
  <c r="G950" i="1"/>
  <c r="F951" i="1"/>
  <c r="G951" i="1"/>
  <c r="F952" i="1"/>
  <c r="G952" i="1"/>
  <c r="F953" i="1"/>
  <c r="G953" i="1"/>
  <c r="F954" i="1"/>
  <c r="G954" i="1"/>
  <c r="F955" i="1"/>
  <c r="G955" i="1"/>
  <c r="F956" i="1"/>
  <c r="G956" i="1"/>
  <c r="F957" i="1"/>
  <c r="G957" i="1"/>
  <c r="F958" i="1"/>
  <c r="G958" i="1"/>
  <c r="F959" i="1"/>
  <c r="G959" i="1"/>
  <c r="F960" i="1"/>
  <c r="G960" i="1"/>
  <c r="F961" i="1"/>
  <c r="G961" i="1"/>
  <c r="F962" i="1"/>
  <c r="G962" i="1"/>
  <c r="F963" i="1"/>
  <c r="G963" i="1"/>
  <c r="F964" i="1"/>
  <c r="G964" i="1"/>
  <c r="F965" i="1"/>
  <c r="G965" i="1"/>
  <c r="F966" i="1"/>
  <c r="G966" i="1"/>
  <c r="F967" i="1"/>
  <c r="G967" i="1"/>
  <c r="F968" i="1"/>
  <c r="G968" i="1"/>
  <c r="F969" i="1"/>
  <c r="G969" i="1"/>
  <c r="F970" i="1"/>
  <c r="G970" i="1"/>
  <c r="F971" i="1"/>
  <c r="G971" i="1"/>
  <c r="F972" i="1"/>
  <c r="G972" i="1"/>
  <c r="F973" i="1"/>
  <c r="G973" i="1"/>
  <c r="F974" i="1"/>
  <c r="G974" i="1"/>
  <c r="F975" i="1"/>
  <c r="G975" i="1"/>
  <c r="F976" i="1"/>
  <c r="G976" i="1"/>
  <c r="F977" i="1"/>
  <c r="G977" i="1"/>
  <c r="F978" i="1"/>
  <c r="G978" i="1"/>
  <c r="F979" i="1"/>
  <c r="G979" i="1"/>
  <c r="F980" i="1"/>
  <c r="G980" i="1"/>
  <c r="F981" i="1"/>
  <c r="G981" i="1"/>
  <c r="F982" i="1"/>
  <c r="G982" i="1"/>
  <c r="F983" i="1"/>
  <c r="G983" i="1"/>
  <c r="F984" i="1"/>
  <c r="G984" i="1"/>
  <c r="F985" i="1"/>
  <c r="G985" i="1"/>
  <c r="F986" i="1"/>
  <c r="G986" i="1"/>
  <c r="F987" i="1"/>
  <c r="G987" i="1"/>
  <c r="F988" i="1"/>
  <c r="G988" i="1"/>
  <c r="F989" i="1"/>
  <c r="G989" i="1"/>
  <c r="F990" i="1"/>
  <c r="G990" i="1"/>
  <c r="F991" i="1"/>
  <c r="G991" i="1"/>
  <c r="F992" i="1"/>
  <c r="G992" i="1"/>
  <c r="F993" i="1"/>
  <c r="G993" i="1"/>
  <c r="F994" i="1"/>
  <c r="G994" i="1"/>
  <c r="F995" i="1"/>
  <c r="G995" i="1"/>
  <c r="F996" i="1"/>
  <c r="G996" i="1"/>
  <c r="F997" i="1"/>
  <c r="G997" i="1"/>
  <c r="F998" i="1"/>
  <c r="G998" i="1"/>
  <c r="F999" i="1"/>
  <c r="G999" i="1"/>
  <c r="F1000" i="1"/>
  <c r="G1000" i="1"/>
  <c r="CL4" i="2"/>
  <c r="CL5" i="2" l="1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L36" i="2"/>
  <c r="CL37" i="2"/>
  <c r="CL38" i="2"/>
  <c r="CL39" i="2"/>
  <c r="CL40" i="2"/>
  <c r="CL41" i="2"/>
  <c r="CL42" i="2"/>
  <c r="CL43" i="2"/>
  <c r="CL44" i="2"/>
  <c r="CL45" i="2"/>
  <c r="CL46" i="2"/>
  <c r="CL47" i="2"/>
  <c r="CL48" i="2"/>
  <c r="CL49" i="2"/>
  <c r="CL50" i="2"/>
  <c r="CL51" i="2"/>
  <c r="CL52" i="2"/>
  <c r="CL53" i="2"/>
  <c r="CL54" i="2"/>
  <c r="CL55" i="2"/>
  <c r="CL56" i="2"/>
  <c r="CL57" i="2"/>
  <c r="CL58" i="2"/>
  <c r="CL59" i="2"/>
  <c r="CL60" i="2"/>
  <c r="CL61" i="2"/>
  <c r="CL62" i="2"/>
  <c r="CL63" i="2"/>
  <c r="CL64" i="2"/>
  <c r="CL65" i="2"/>
  <c r="CL66" i="2"/>
  <c r="CL67" i="2"/>
  <c r="CL68" i="2"/>
  <c r="CL69" i="2"/>
  <c r="CL70" i="2"/>
  <c r="CL71" i="2"/>
  <c r="CL72" i="2"/>
  <c r="CL73" i="2"/>
  <c r="CL74" i="2"/>
  <c r="CL75" i="2"/>
  <c r="CL76" i="2"/>
  <c r="CL77" i="2"/>
  <c r="CL78" i="2"/>
  <c r="CL79" i="2"/>
  <c r="CL80" i="2"/>
  <c r="CL81" i="2"/>
  <c r="CL82" i="2"/>
  <c r="CL83" i="2"/>
  <c r="CL84" i="2"/>
  <c r="CL85" i="2"/>
  <c r="CL86" i="2"/>
  <c r="CL87" i="2"/>
  <c r="CL88" i="2"/>
  <c r="CL89" i="2"/>
  <c r="CL90" i="2"/>
  <c r="CL91" i="2"/>
  <c r="CL92" i="2"/>
  <c r="CL93" i="2"/>
  <c r="CL94" i="2"/>
  <c r="CL95" i="2"/>
  <c r="CL96" i="2"/>
  <c r="CL97" i="2"/>
  <c r="CL98" i="2"/>
  <c r="CL99" i="2"/>
  <c r="CL100" i="2"/>
  <c r="CL101" i="2"/>
  <c r="CL102" i="2"/>
  <c r="CL103" i="2"/>
  <c r="CL104" i="2"/>
  <c r="CL105" i="2"/>
  <c r="CL106" i="2"/>
  <c r="CL107" i="2"/>
  <c r="CL108" i="2"/>
  <c r="CL109" i="2"/>
  <c r="CL110" i="2"/>
  <c r="CL111" i="2"/>
  <c r="CL112" i="2"/>
  <c r="CL113" i="2"/>
  <c r="CL114" i="2"/>
  <c r="CL115" i="2"/>
  <c r="CL116" i="2"/>
  <c r="CL117" i="2"/>
  <c r="CL118" i="2"/>
  <c r="CL119" i="2"/>
  <c r="CL120" i="2"/>
  <c r="CL121" i="2"/>
  <c r="CL122" i="2"/>
  <c r="CL123" i="2"/>
  <c r="CL124" i="2"/>
  <c r="CL125" i="2"/>
  <c r="CL126" i="2"/>
  <c r="CL127" i="2"/>
  <c r="CL128" i="2"/>
  <c r="CL129" i="2"/>
  <c r="CL130" i="2"/>
  <c r="CL131" i="2"/>
  <c r="CL132" i="2"/>
  <c r="CL133" i="2"/>
  <c r="CL134" i="2"/>
  <c r="CL135" i="2"/>
  <c r="CL136" i="2"/>
  <c r="CL137" i="2"/>
  <c r="CL138" i="2"/>
  <c r="CL139" i="2"/>
  <c r="CL140" i="2"/>
  <c r="CL141" i="2"/>
  <c r="CL142" i="2"/>
  <c r="CL143" i="2"/>
  <c r="CL144" i="2"/>
  <c r="CL145" i="2"/>
  <c r="CL146" i="2"/>
  <c r="CL147" i="2"/>
  <c r="CL148" i="2"/>
  <c r="CL149" i="2"/>
  <c r="CL150" i="2"/>
  <c r="CL151" i="2"/>
  <c r="CL152" i="2"/>
  <c r="CL153" i="2"/>
  <c r="CL154" i="2"/>
  <c r="CL155" i="2"/>
  <c r="CL156" i="2"/>
  <c r="CL157" i="2"/>
  <c r="CL158" i="2"/>
  <c r="CL159" i="2"/>
  <c r="CL160" i="2"/>
  <c r="CL161" i="2"/>
  <c r="CL162" i="2"/>
  <c r="CL163" i="2"/>
  <c r="CL164" i="2"/>
  <c r="CL165" i="2"/>
  <c r="CL166" i="2"/>
  <c r="CL167" i="2"/>
  <c r="CL168" i="2"/>
  <c r="CL169" i="2"/>
  <c r="CL170" i="2"/>
  <c r="CL171" i="2"/>
  <c r="CL172" i="2"/>
  <c r="P127" i="2" l="1"/>
  <c r="J127" i="2" s="1"/>
  <c r="P126" i="2"/>
  <c r="J126" i="2" s="1"/>
  <c r="P125" i="2"/>
  <c r="J125" i="2" s="1"/>
  <c r="P124" i="2"/>
  <c r="J124" i="2" s="1"/>
  <c r="P123" i="2"/>
  <c r="J123" i="2" s="1"/>
  <c r="P122" i="2"/>
  <c r="J122" i="2" s="1"/>
  <c r="P121" i="2"/>
  <c r="J121" i="2" s="1"/>
  <c r="P120" i="2"/>
  <c r="J120" i="2" s="1"/>
  <c r="P119" i="2"/>
  <c r="J119" i="2" s="1"/>
  <c r="P118" i="2"/>
  <c r="J118" i="2" s="1"/>
  <c r="P117" i="2"/>
  <c r="J117" i="2" s="1"/>
  <c r="P116" i="2"/>
  <c r="J116" i="2" s="1"/>
  <c r="P115" i="2"/>
  <c r="J115" i="2" s="1"/>
  <c r="P114" i="2"/>
  <c r="J114" i="2" s="1"/>
  <c r="P113" i="2"/>
  <c r="J113" i="2" s="1"/>
  <c r="P112" i="2"/>
  <c r="J112" i="2" s="1"/>
  <c r="P111" i="2"/>
  <c r="J111" i="2" s="1"/>
  <c r="P110" i="2"/>
  <c r="J110" i="2" s="1"/>
  <c r="P109" i="2"/>
  <c r="J109" i="2" s="1"/>
  <c r="P108" i="2"/>
  <c r="J108" i="2" s="1"/>
  <c r="P107" i="2"/>
  <c r="J107" i="2" s="1"/>
  <c r="P106" i="2"/>
  <c r="J106" i="2" s="1"/>
  <c r="P105" i="2"/>
  <c r="J105" i="2" s="1"/>
  <c r="P104" i="2"/>
  <c r="J104" i="2" s="1"/>
  <c r="P103" i="2"/>
  <c r="J103" i="2" s="1"/>
  <c r="P102" i="2"/>
  <c r="J102" i="2" s="1"/>
  <c r="P101" i="2"/>
  <c r="J101" i="2" s="1"/>
  <c r="P100" i="2"/>
  <c r="J100" i="2" s="1"/>
  <c r="P99" i="2"/>
  <c r="J99" i="2" s="1"/>
  <c r="P98" i="2"/>
  <c r="J98" i="2" s="1"/>
  <c r="J97" i="2"/>
  <c r="P96" i="2"/>
  <c r="J96" i="2" s="1"/>
  <c r="P95" i="2"/>
  <c r="J95" i="2" s="1"/>
  <c r="P94" i="2"/>
  <c r="J94" i="2" s="1"/>
  <c r="P93" i="2"/>
  <c r="J93" i="2" s="1"/>
  <c r="P92" i="2"/>
  <c r="J92" i="2" s="1"/>
  <c r="P91" i="2"/>
  <c r="J91" i="2" s="1"/>
  <c r="P90" i="2"/>
  <c r="J90" i="2" s="1"/>
  <c r="P89" i="2"/>
  <c r="J89" i="2" s="1"/>
  <c r="P88" i="2"/>
  <c r="J88" i="2" s="1"/>
  <c r="P87" i="2"/>
  <c r="J87" i="2" s="1"/>
  <c r="P86" i="2"/>
  <c r="J86" i="2" s="1"/>
  <c r="P85" i="2"/>
  <c r="J85" i="2" s="1"/>
  <c r="P84" i="2"/>
  <c r="J84" i="2" s="1"/>
  <c r="P83" i="2"/>
  <c r="J83" i="2" s="1"/>
  <c r="P82" i="2"/>
  <c r="J82" i="2" s="1"/>
  <c r="P81" i="2"/>
  <c r="J81" i="2" s="1"/>
  <c r="P80" i="2"/>
  <c r="J80" i="2" s="1"/>
  <c r="P79" i="2"/>
  <c r="J79" i="2" s="1"/>
  <c r="P78" i="2"/>
  <c r="J78" i="2" s="1"/>
  <c r="P77" i="2"/>
  <c r="J77" i="2" s="1"/>
  <c r="P76" i="2"/>
  <c r="J76" i="2" s="1"/>
  <c r="P75" i="2"/>
  <c r="J75" i="2" s="1"/>
  <c r="P74" i="2"/>
  <c r="J74" i="2" s="1"/>
  <c r="P73" i="2"/>
  <c r="J73" i="2" s="1"/>
  <c r="P72" i="2"/>
  <c r="J72" i="2" s="1"/>
  <c r="P71" i="2"/>
  <c r="J71" i="2" s="1"/>
  <c r="P70" i="2"/>
  <c r="J70" i="2" s="1"/>
  <c r="P69" i="2"/>
  <c r="J69" i="2" s="1"/>
  <c r="P68" i="2"/>
  <c r="J68" i="2" s="1"/>
  <c r="P67" i="2"/>
  <c r="J67" i="2" s="1"/>
  <c r="P66" i="2"/>
  <c r="J66" i="2" s="1"/>
  <c r="P65" i="2"/>
  <c r="J65" i="2" s="1"/>
  <c r="P64" i="2"/>
  <c r="J64" i="2" s="1"/>
  <c r="P63" i="2"/>
  <c r="J63" i="2" s="1"/>
  <c r="P62" i="2"/>
  <c r="J62" i="2" s="1"/>
  <c r="P61" i="2"/>
  <c r="J61" i="2" s="1"/>
  <c r="P60" i="2"/>
  <c r="J60" i="2" s="1"/>
  <c r="P59" i="2"/>
  <c r="J59" i="2" s="1"/>
  <c r="P58" i="2"/>
  <c r="J58" i="2" s="1"/>
  <c r="P57" i="2"/>
  <c r="J57" i="2" s="1"/>
  <c r="P56" i="2"/>
  <c r="J56" i="2" s="1"/>
  <c r="P55" i="2"/>
  <c r="J55" i="2" s="1"/>
  <c r="P54" i="2"/>
  <c r="J54" i="2" s="1"/>
  <c r="P53" i="2"/>
  <c r="J53" i="2" s="1"/>
  <c r="P52" i="2"/>
  <c r="J52" i="2" s="1"/>
  <c r="P51" i="2"/>
  <c r="J51" i="2" s="1"/>
  <c r="P50" i="2"/>
  <c r="J50" i="2" s="1"/>
  <c r="P49" i="2"/>
  <c r="J49" i="2" s="1"/>
  <c r="P48" i="2"/>
  <c r="J48" i="2" s="1"/>
  <c r="P47" i="2"/>
  <c r="J47" i="2" s="1"/>
  <c r="P46" i="2"/>
  <c r="J46" i="2" s="1"/>
  <c r="P45" i="2"/>
  <c r="J45" i="2" s="1"/>
  <c r="P44" i="2"/>
  <c r="J44" i="2" s="1"/>
  <c r="P43" i="2"/>
  <c r="J43" i="2" s="1"/>
  <c r="P42" i="2"/>
  <c r="J42" i="2" s="1"/>
  <c r="P41" i="2"/>
  <c r="J41" i="2" s="1"/>
  <c r="P40" i="2"/>
  <c r="J40" i="2" s="1"/>
  <c r="P39" i="2"/>
  <c r="J39" i="2" s="1"/>
  <c r="P38" i="2"/>
  <c r="J38" i="2" s="1"/>
  <c r="P37" i="2"/>
  <c r="J37" i="2" s="1"/>
  <c r="P36" i="2"/>
  <c r="J36" i="2" s="1"/>
  <c r="P35" i="2"/>
  <c r="J35" i="2" s="1"/>
  <c r="P34" i="2"/>
  <c r="J34" i="2" s="1"/>
  <c r="P33" i="2"/>
  <c r="J33" i="2" s="1"/>
  <c r="P32" i="2"/>
  <c r="J32" i="2" s="1"/>
  <c r="P31" i="2"/>
  <c r="J31" i="2" s="1"/>
  <c r="P30" i="2"/>
  <c r="J30" i="2" s="1"/>
  <c r="P29" i="2"/>
  <c r="J29" i="2" s="1"/>
  <c r="P28" i="2"/>
  <c r="J28" i="2" s="1"/>
  <c r="P27" i="2"/>
  <c r="J27" i="2" s="1"/>
  <c r="P26" i="2"/>
  <c r="J26" i="2" s="1"/>
  <c r="P25" i="2"/>
  <c r="J25" i="2" s="1"/>
  <c r="P24" i="2"/>
  <c r="J24" i="2" s="1"/>
  <c r="P23" i="2"/>
  <c r="J23" i="2" s="1"/>
  <c r="P22" i="2"/>
  <c r="J22" i="2" s="1"/>
  <c r="P21" i="2"/>
  <c r="J21" i="2" s="1"/>
  <c r="P20" i="2"/>
  <c r="J20" i="2" s="1"/>
  <c r="P19" i="2"/>
  <c r="J19" i="2" s="1"/>
  <c r="P18" i="2"/>
  <c r="J18" i="2" s="1"/>
  <c r="P17" i="2"/>
  <c r="J17" i="2" s="1"/>
  <c r="P16" i="2"/>
  <c r="J16" i="2" s="1"/>
  <c r="P15" i="2"/>
  <c r="J15" i="2" s="1"/>
  <c r="P14" i="2"/>
  <c r="J14" i="2" s="1"/>
  <c r="P13" i="2"/>
  <c r="J13" i="2" s="1"/>
  <c r="P12" i="2"/>
  <c r="J12" i="2" s="1"/>
  <c r="P11" i="2"/>
  <c r="J11" i="2" s="1"/>
  <c r="P10" i="2"/>
  <c r="J10" i="2" s="1"/>
  <c r="P9" i="2"/>
  <c r="J9" i="2" s="1"/>
  <c r="P8" i="2"/>
  <c r="J8" i="2" s="1"/>
  <c r="G4" i="1"/>
  <c r="F4" i="1"/>
  <c r="AD1127" i="2"/>
  <c r="AD1126" i="2"/>
  <c r="AD1125" i="2"/>
  <c r="AD1124" i="2"/>
  <c r="AD1123" i="2"/>
  <c r="AD1122" i="2"/>
  <c r="AD1121" i="2"/>
  <c r="AD1120" i="2"/>
  <c r="AD1119" i="2"/>
  <c r="AD1118" i="2"/>
  <c r="AD1117" i="2"/>
  <c r="AD1116" i="2"/>
  <c r="AD1115" i="2"/>
  <c r="AD1114" i="2"/>
  <c r="AD1113" i="2"/>
  <c r="AD1112" i="2"/>
  <c r="AD1111" i="2"/>
  <c r="AD1110" i="2"/>
  <c r="AD1109" i="2"/>
  <c r="AD1108" i="2"/>
  <c r="AD1107" i="2"/>
  <c r="AD1106" i="2"/>
  <c r="AD1105" i="2"/>
  <c r="AD1104" i="2"/>
  <c r="AD1103" i="2"/>
  <c r="AD1102" i="2"/>
  <c r="AD1101" i="2"/>
  <c r="AD1100" i="2"/>
  <c r="AD1099" i="2"/>
  <c r="AD1098" i="2"/>
  <c r="AD1097" i="2"/>
  <c r="AD1096" i="2"/>
  <c r="AD1095" i="2"/>
  <c r="AD1094" i="2"/>
  <c r="AD1093" i="2"/>
  <c r="AD1092" i="2"/>
  <c r="AD1091" i="2"/>
  <c r="AD1090" i="2"/>
  <c r="AD1089" i="2"/>
  <c r="AD1088" i="2"/>
  <c r="AD1087" i="2"/>
  <c r="AD1086" i="2"/>
  <c r="AD1085" i="2"/>
  <c r="AD1084" i="2"/>
  <c r="AD1083" i="2"/>
  <c r="AD1082" i="2"/>
  <c r="AD1081" i="2"/>
  <c r="AD1080" i="2"/>
  <c r="AD1079" i="2"/>
  <c r="AD1078" i="2"/>
  <c r="AD1077" i="2"/>
  <c r="AD1076" i="2"/>
  <c r="AD1075" i="2"/>
  <c r="AD1074" i="2"/>
  <c r="AD1073" i="2"/>
  <c r="AD1072" i="2"/>
  <c r="AD1071" i="2"/>
  <c r="AD1070" i="2"/>
  <c r="AD1069" i="2"/>
  <c r="AD1068" i="2"/>
  <c r="AD1067" i="2"/>
  <c r="AD1066" i="2"/>
  <c r="AD1065" i="2"/>
  <c r="AD1064" i="2"/>
  <c r="AD1063" i="2"/>
  <c r="AD1062" i="2"/>
  <c r="AD1061" i="2"/>
  <c r="AD1060" i="2"/>
  <c r="AD1059" i="2"/>
  <c r="AD1058" i="2"/>
  <c r="AD1057" i="2"/>
  <c r="AD1056" i="2"/>
  <c r="AD1055" i="2"/>
  <c r="AD1054" i="2"/>
  <c r="AD1053" i="2"/>
  <c r="AD1052" i="2"/>
  <c r="AD1051" i="2"/>
  <c r="AD1050" i="2"/>
  <c r="AD1049" i="2"/>
  <c r="AD1048" i="2"/>
  <c r="AD1047" i="2"/>
  <c r="AD1046" i="2"/>
  <c r="AD1045" i="2"/>
  <c r="AD1044" i="2"/>
  <c r="AD1043" i="2"/>
  <c r="AD1042" i="2"/>
  <c r="AD1041" i="2"/>
  <c r="AD1040" i="2"/>
  <c r="AD1039" i="2"/>
  <c r="AD1038" i="2"/>
  <c r="AD1037" i="2"/>
  <c r="AD1036" i="2"/>
  <c r="AD1035" i="2"/>
  <c r="AD1034" i="2"/>
  <c r="AD1033" i="2"/>
  <c r="AD1032" i="2"/>
  <c r="AD1031" i="2"/>
  <c r="AD1030" i="2"/>
  <c r="AD1029" i="2"/>
  <c r="AD1028" i="2"/>
  <c r="AD1027" i="2"/>
  <c r="AD1026" i="2"/>
  <c r="AD1025" i="2"/>
  <c r="AD1024" i="2"/>
  <c r="AD1023" i="2"/>
  <c r="AD1022" i="2"/>
  <c r="AD1021" i="2"/>
  <c r="AD1020" i="2"/>
  <c r="AD1019" i="2"/>
  <c r="AD1018" i="2"/>
  <c r="AD1017" i="2"/>
  <c r="AD1016" i="2"/>
  <c r="AD1015" i="2"/>
  <c r="AD1014" i="2"/>
  <c r="AD1013" i="2"/>
  <c r="AD1012" i="2"/>
  <c r="AD1011" i="2"/>
  <c r="AD1010" i="2"/>
  <c r="AD1009" i="2"/>
  <c r="AD1008" i="2"/>
  <c r="AD1007" i="2"/>
  <c r="AD1006" i="2"/>
  <c r="AD1005" i="2"/>
  <c r="AD1004" i="2"/>
  <c r="AD1003" i="2"/>
  <c r="AD1002" i="2"/>
  <c r="AD1001" i="2"/>
  <c r="AD1000" i="2"/>
  <c r="AD999" i="2"/>
  <c r="AD998" i="2"/>
  <c r="AD997" i="2"/>
  <c r="AD996" i="2"/>
  <c r="AD995" i="2"/>
  <c r="AD994" i="2"/>
  <c r="AD993" i="2"/>
  <c r="AD992" i="2"/>
  <c r="AD991" i="2"/>
  <c r="AD990" i="2"/>
  <c r="AD989" i="2"/>
  <c r="AD988" i="2"/>
  <c r="AD987" i="2"/>
  <c r="AD986" i="2"/>
  <c r="AD985" i="2"/>
  <c r="AD984" i="2"/>
  <c r="AD983" i="2"/>
  <c r="AD982" i="2"/>
  <c r="AD981" i="2"/>
  <c r="AD980" i="2"/>
  <c r="AD979" i="2"/>
  <c r="AD978" i="2"/>
  <c r="AD977" i="2"/>
  <c r="AD976" i="2"/>
  <c r="AD975" i="2"/>
  <c r="AD974" i="2"/>
  <c r="AD973" i="2"/>
  <c r="AD972" i="2"/>
  <c r="AD971" i="2"/>
  <c r="AD970" i="2"/>
  <c r="AD969" i="2"/>
  <c r="AD968" i="2"/>
  <c r="AD967" i="2"/>
  <c r="AD966" i="2"/>
  <c r="AD965" i="2"/>
  <c r="AD964" i="2"/>
  <c r="AD963" i="2"/>
  <c r="AD962" i="2"/>
  <c r="AD961" i="2"/>
  <c r="AD960" i="2"/>
  <c r="AD959" i="2"/>
  <c r="AD958" i="2"/>
  <c r="AD957" i="2"/>
  <c r="AD956" i="2"/>
  <c r="AD955" i="2"/>
  <c r="AD954" i="2"/>
  <c r="AD953" i="2"/>
  <c r="AD952" i="2"/>
  <c r="AD951" i="2"/>
  <c r="AD950" i="2"/>
  <c r="AD949" i="2"/>
  <c r="AD948" i="2"/>
  <c r="AD947" i="2"/>
  <c r="AD946" i="2"/>
  <c r="AD945" i="2"/>
  <c r="AD944" i="2"/>
  <c r="AD943" i="2"/>
  <c r="AD942" i="2"/>
  <c r="AD941" i="2"/>
  <c r="AD940" i="2"/>
  <c r="AD939" i="2"/>
  <c r="AD938" i="2"/>
  <c r="AD937" i="2"/>
  <c r="AD936" i="2"/>
  <c r="AD935" i="2"/>
  <c r="AD934" i="2"/>
  <c r="AD933" i="2"/>
  <c r="AD932" i="2"/>
  <c r="AD931" i="2"/>
  <c r="AD930" i="2"/>
  <c r="AD929" i="2"/>
  <c r="AD928" i="2"/>
  <c r="AD927" i="2"/>
  <c r="AD926" i="2"/>
  <c r="AD925" i="2"/>
  <c r="AD924" i="2"/>
  <c r="AD923" i="2"/>
  <c r="AD922" i="2"/>
  <c r="AD921" i="2"/>
  <c r="AD920" i="2"/>
  <c r="AD919" i="2"/>
  <c r="AD918" i="2"/>
  <c r="AD917" i="2"/>
  <c r="AD916" i="2"/>
  <c r="AD915" i="2"/>
  <c r="AD914" i="2"/>
  <c r="AD913" i="2"/>
  <c r="AD912" i="2"/>
  <c r="AD911" i="2"/>
  <c r="AD910" i="2"/>
  <c r="AD909" i="2"/>
  <c r="AD908" i="2"/>
  <c r="AD907" i="2"/>
  <c r="AD906" i="2"/>
  <c r="AD905" i="2"/>
  <c r="AD904" i="2"/>
  <c r="AD903" i="2"/>
  <c r="AD902" i="2"/>
  <c r="AD901" i="2"/>
  <c r="AD900" i="2"/>
  <c r="AD899" i="2"/>
  <c r="AD898" i="2"/>
  <c r="AD897" i="2"/>
  <c r="AD896" i="2"/>
  <c r="AD895" i="2"/>
  <c r="AD894" i="2"/>
  <c r="AD893" i="2"/>
  <c r="AD892" i="2"/>
  <c r="AD891" i="2"/>
  <c r="AD890" i="2"/>
  <c r="AD889" i="2"/>
  <c r="AD888" i="2"/>
  <c r="AD887" i="2"/>
  <c r="AD886" i="2"/>
  <c r="AD885" i="2"/>
  <c r="AD884" i="2"/>
  <c r="AD883" i="2"/>
  <c r="AD882" i="2"/>
  <c r="AD881" i="2"/>
  <c r="AD880" i="2"/>
  <c r="AD879" i="2"/>
  <c r="AD878" i="2"/>
  <c r="AD877" i="2"/>
  <c r="AD876" i="2"/>
  <c r="AD875" i="2"/>
  <c r="AD874" i="2"/>
  <c r="AD873" i="2"/>
  <c r="AD872" i="2"/>
  <c r="AD871" i="2"/>
  <c r="AD870" i="2"/>
  <c r="AD869" i="2"/>
  <c r="AD868" i="2"/>
  <c r="AD867" i="2"/>
  <c r="AD866" i="2"/>
  <c r="AD865" i="2"/>
  <c r="AD864" i="2"/>
  <c r="AD863" i="2"/>
  <c r="AD862" i="2"/>
  <c r="AD861" i="2"/>
  <c r="AD860" i="2"/>
  <c r="AD859" i="2"/>
  <c r="AD858" i="2"/>
  <c r="AD857" i="2"/>
  <c r="AD856" i="2"/>
  <c r="AD855" i="2"/>
  <c r="AD854" i="2"/>
  <c r="AD853" i="2"/>
  <c r="AD852" i="2"/>
  <c r="AD851" i="2"/>
  <c r="AD850" i="2"/>
  <c r="AD849" i="2"/>
  <c r="AD848" i="2"/>
  <c r="AD847" i="2"/>
  <c r="AD846" i="2"/>
  <c r="AD845" i="2"/>
  <c r="AD844" i="2"/>
  <c r="AD843" i="2"/>
  <c r="AD842" i="2"/>
  <c r="AD841" i="2"/>
  <c r="AD840" i="2"/>
  <c r="AD839" i="2"/>
  <c r="AD838" i="2"/>
  <c r="AD837" i="2"/>
  <c r="AD836" i="2"/>
  <c r="AD835" i="2"/>
  <c r="AD834" i="2"/>
  <c r="AD833" i="2"/>
  <c r="AD832" i="2"/>
  <c r="AD831" i="2"/>
  <c r="AD830" i="2"/>
  <c r="AD829" i="2"/>
  <c r="AD828" i="2"/>
  <c r="AD827" i="2"/>
  <c r="AD826" i="2"/>
  <c r="AD825" i="2"/>
  <c r="AD824" i="2"/>
  <c r="AD823" i="2"/>
  <c r="AD822" i="2"/>
  <c r="AD821" i="2"/>
  <c r="AD820" i="2"/>
  <c r="AD819" i="2"/>
  <c r="AD818" i="2"/>
  <c r="AD817" i="2"/>
  <c r="AD816" i="2"/>
  <c r="AD815" i="2"/>
  <c r="AD814" i="2"/>
  <c r="AD813" i="2"/>
  <c r="AD812" i="2"/>
  <c r="AD811" i="2"/>
  <c r="AD810" i="2"/>
  <c r="AD809" i="2"/>
  <c r="AD808" i="2"/>
  <c r="AD807" i="2"/>
  <c r="AD806" i="2"/>
  <c r="AD805" i="2"/>
  <c r="AD804" i="2"/>
  <c r="AD803" i="2"/>
  <c r="AD802" i="2"/>
  <c r="AD801" i="2"/>
  <c r="AD800" i="2"/>
  <c r="AD799" i="2"/>
  <c r="AD798" i="2"/>
  <c r="AD797" i="2"/>
  <c r="AD796" i="2"/>
  <c r="AD795" i="2"/>
  <c r="AD794" i="2"/>
  <c r="AD793" i="2"/>
  <c r="AD792" i="2"/>
  <c r="AD791" i="2"/>
  <c r="AD790" i="2"/>
  <c r="AD789" i="2"/>
  <c r="AD788" i="2"/>
  <c r="AD787" i="2"/>
  <c r="AD786" i="2"/>
  <c r="AD785" i="2"/>
  <c r="AD784" i="2"/>
  <c r="AD783" i="2"/>
  <c r="AD782" i="2"/>
  <c r="AD781" i="2"/>
  <c r="AD780" i="2"/>
  <c r="AD779" i="2"/>
  <c r="AD778" i="2"/>
  <c r="AD777" i="2"/>
  <c r="AD776" i="2"/>
  <c r="AD775" i="2"/>
  <c r="AD774" i="2"/>
  <c r="AD773" i="2"/>
  <c r="AD772" i="2"/>
  <c r="AD771" i="2"/>
  <c r="AD770" i="2"/>
  <c r="AD769" i="2"/>
  <c r="AD768" i="2"/>
  <c r="AD767" i="2"/>
  <c r="AD766" i="2"/>
  <c r="AD765" i="2"/>
  <c r="AD764" i="2"/>
  <c r="AD763" i="2"/>
  <c r="AD762" i="2"/>
  <c r="AD761" i="2"/>
  <c r="AD760" i="2"/>
  <c r="AD759" i="2"/>
  <c r="AD758" i="2"/>
  <c r="AD757" i="2"/>
  <c r="AD756" i="2"/>
  <c r="AD755" i="2"/>
  <c r="AD754" i="2"/>
  <c r="AD753" i="2"/>
  <c r="AD752" i="2"/>
  <c r="AD751" i="2"/>
  <c r="AD750" i="2"/>
  <c r="AD749" i="2"/>
  <c r="AD748" i="2"/>
  <c r="AD747" i="2"/>
  <c r="AD746" i="2"/>
  <c r="AD745" i="2"/>
  <c r="AD744" i="2"/>
  <c r="AD743" i="2"/>
  <c r="AD742" i="2"/>
  <c r="AD741" i="2"/>
  <c r="AD740" i="2"/>
  <c r="AD739" i="2"/>
  <c r="AD738" i="2"/>
  <c r="AD737" i="2"/>
  <c r="AD736" i="2"/>
  <c r="AD735" i="2"/>
  <c r="AD734" i="2"/>
  <c r="AD733" i="2"/>
  <c r="AD732" i="2"/>
  <c r="AD731" i="2"/>
  <c r="AD730" i="2"/>
  <c r="AD729" i="2"/>
  <c r="AD728" i="2"/>
  <c r="AD727" i="2"/>
  <c r="AD726" i="2"/>
  <c r="AD725" i="2"/>
  <c r="AD724" i="2"/>
  <c r="AD723" i="2"/>
  <c r="AD722" i="2"/>
  <c r="AD721" i="2"/>
  <c r="AD720" i="2"/>
  <c r="AD719" i="2"/>
  <c r="AD718" i="2"/>
  <c r="AD717" i="2"/>
  <c r="AD716" i="2"/>
  <c r="AD715" i="2"/>
  <c r="AD714" i="2"/>
  <c r="AD713" i="2"/>
  <c r="AD712" i="2"/>
  <c r="AD711" i="2"/>
  <c r="AD710" i="2"/>
  <c r="AD709" i="2"/>
  <c r="AD708" i="2"/>
  <c r="AD707" i="2"/>
  <c r="AD706" i="2"/>
  <c r="AD705" i="2"/>
  <c r="AD704" i="2"/>
  <c r="AD703" i="2"/>
  <c r="AD702" i="2"/>
  <c r="AD701" i="2"/>
  <c r="AD700" i="2"/>
  <c r="AD699" i="2"/>
  <c r="AD698" i="2"/>
  <c r="AD697" i="2"/>
  <c r="AD696" i="2"/>
  <c r="AD695" i="2"/>
  <c r="AD694" i="2"/>
  <c r="AD693" i="2"/>
  <c r="AD692" i="2"/>
  <c r="AD691" i="2"/>
  <c r="AD690" i="2"/>
  <c r="AD689" i="2"/>
  <c r="AD688" i="2"/>
  <c r="AD687" i="2"/>
  <c r="AD686" i="2"/>
  <c r="AD685" i="2"/>
  <c r="AD684" i="2"/>
  <c r="AD683" i="2"/>
  <c r="AD682" i="2"/>
  <c r="AD681" i="2"/>
  <c r="AD680" i="2"/>
  <c r="AD679" i="2"/>
  <c r="AD678" i="2"/>
  <c r="AD677" i="2"/>
  <c r="AD676" i="2"/>
  <c r="AD675" i="2"/>
  <c r="AD674" i="2"/>
  <c r="AD673" i="2"/>
  <c r="AD672" i="2"/>
  <c r="AD671" i="2"/>
  <c r="AD670" i="2"/>
  <c r="AD669" i="2"/>
  <c r="AD668" i="2"/>
  <c r="AD667" i="2"/>
  <c r="AD666" i="2"/>
  <c r="AD665" i="2"/>
  <c r="AD664" i="2"/>
  <c r="AD663" i="2"/>
  <c r="AD662" i="2"/>
  <c r="AD661" i="2"/>
  <c r="AD660" i="2"/>
  <c r="AD659" i="2"/>
  <c r="AD658" i="2"/>
  <c r="AD657" i="2"/>
  <c r="AD656" i="2"/>
  <c r="AD655" i="2"/>
  <c r="AD654" i="2"/>
  <c r="AD653" i="2"/>
  <c r="AD652" i="2"/>
  <c r="AD651" i="2"/>
  <c r="AD650" i="2"/>
  <c r="AD649" i="2"/>
  <c r="AD648" i="2"/>
  <c r="AD647" i="2"/>
  <c r="AD646" i="2"/>
  <c r="AD645" i="2"/>
  <c r="AD644" i="2"/>
  <c r="AD643" i="2"/>
  <c r="AD642" i="2"/>
  <c r="AD641" i="2"/>
  <c r="AD640" i="2"/>
  <c r="AD639" i="2"/>
  <c r="AD638" i="2"/>
  <c r="AD637" i="2"/>
  <c r="AD636" i="2"/>
  <c r="AD635" i="2"/>
  <c r="AD634" i="2"/>
  <c r="AD633" i="2"/>
  <c r="AD632" i="2"/>
  <c r="AD631" i="2"/>
  <c r="AD630" i="2"/>
  <c r="AD629" i="2"/>
  <c r="AD628" i="2"/>
  <c r="AD627" i="2"/>
  <c r="AD626" i="2"/>
  <c r="AD625" i="2"/>
  <c r="AD624" i="2"/>
  <c r="AD623" i="2"/>
  <c r="AD622" i="2"/>
  <c r="AD621" i="2"/>
  <c r="AD620" i="2"/>
  <c r="AD619" i="2"/>
  <c r="AD618" i="2"/>
  <c r="AD617" i="2"/>
  <c r="AD616" i="2"/>
  <c r="AD615" i="2"/>
  <c r="AD614" i="2"/>
  <c r="AD613" i="2"/>
  <c r="AD612" i="2"/>
  <c r="AD611" i="2"/>
  <c r="AD610" i="2"/>
  <c r="AD609" i="2"/>
  <c r="AD608" i="2"/>
  <c r="AD607" i="2"/>
  <c r="AD606" i="2"/>
  <c r="AD605" i="2"/>
  <c r="AD604" i="2"/>
  <c r="AD603" i="2"/>
  <c r="AD602" i="2"/>
  <c r="AD601" i="2"/>
  <c r="AD600" i="2"/>
  <c r="AD599" i="2"/>
  <c r="AD598" i="2"/>
  <c r="AD597" i="2"/>
  <c r="AD596" i="2"/>
  <c r="AD595" i="2"/>
  <c r="AD594" i="2"/>
  <c r="AD593" i="2"/>
  <c r="AD592" i="2"/>
  <c r="AD591" i="2"/>
  <c r="AD590" i="2"/>
  <c r="AD589" i="2"/>
  <c r="AD588" i="2"/>
  <c r="AD587" i="2"/>
  <c r="AD586" i="2"/>
  <c r="AD585" i="2"/>
  <c r="AD584" i="2"/>
  <c r="AD583" i="2"/>
  <c r="AD582" i="2"/>
  <c r="AD581" i="2"/>
  <c r="AD580" i="2"/>
  <c r="AD579" i="2"/>
  <c r="AD578" i="2"/>
  <c r="AD577" i="2"/>
  <c r="AD576" i="2"/>
  <c r="AD575" i="2"/>
  <c r="AD574" i="2"/>
  <c r="AD573" i="2"/>
  <c r="AD572" i="2"/>
  <c r="AD571" i="2"/>
  <c r="AD570" i="2"/>
  <c r="AD569" i="2"/>
  <c r="AD568" i="2"/>
  <c r="AD567" i="2"/>
  <c r="AD566" i="2"/>
  <c r="AD565" i="2"/>
  <c r="AD564" i="2"/>
  <c r="AD563" i="2"/>
  <c r="AD562" i="2"/>
  <c r="AD561" i="2"/>
  <c r="AD560" i="2"/>
  <c r="AD559" i="2"/>
  <c r="AD558" i="2"/>
  <c r="AD557" i="2"/>
  <c r="AD556" i="2"/>
  <c r="AD555" i="2"/>
  <c r="AD554" i="2"/>
  <c r="AD553" i="2"/>
  <c r="AD552" i="2"/>
  <c r="AD551" i="2"/>
  <c r="AD550" i="2"/>
  <c r="AD549" i="2"/>
  <c r="AD548" i="2"/>
  <c r="AD547" i="2"/>
  <c r="AD546" i="2"/>
  <c r="AD545" i="2"/>
  <c r="AD544" i="2"/>
  <c r="AD543" i="2"/>
  <c r="AD542" i="2"/>
  <c r="AD541" i="2"/>
  <c r="AD540" i="2"/>
  <c r="AD539" i="2"/>
  <c r="AD538" i="2"/>
  <c r="AD537" i="2"/>
  <c r="AD536" i="2"/>
  <c r="AD535" i="2"/>
  <c r="AD534" i="2"/>
  <c r="AD533" i="2"/>
  <c r="AD532" i="2"/>
  <c r="AD531" i="2"/>
  <c r="AD530" i="2"/>
  <c r="AD529" i="2"/>
  <c r="AD528" i="2"/>
  <c r="AD527" i="2"/>
  <c r="AD526" i="2"/>
  <c r="AD525" i="2"/>
  <c r="AD524" i="2"/>
  <c r="AD523" i="2"/>
  <c r="AD522" i="2"/>
  <c r="AD521" i="2"/>
  <c r="AD520" i="2"/>
  <c r="AD519" i="2"/>
  <c r="AD518" i="2"/>
  <c r="AD517" i="2"/>
  <c r="AD516" i="2"/>
  <c r="AD515" i="2"/>
  <c r="AD514" i="2"/>
  <c r="AD513" i="2"/>
  <c r="AD512" i="2"/>
  <c r="AD511" i="2"/>
  <c r="AD510" i="2"/>
  <c r="AD509" i="2"/>
  <c r="AD508" i="2"/>
  <c r="AD507" i="2"/>
  <c r="AD506" i="2"/>
  <c r="AD505" i="2"/>
  <c r="AD504" i="2"/>
  <c r="AD503" i="2"/>
  <c r="AD502" i="2"/>
  <c r="AD501" i="2"/>
  <c r="AD500" i="2"/>
  <c r="AD499" i="2"/>
  <c r="AD498" i="2"/>
  <c r="AD497" i="2"/>
  <c r="AD496" i="2"/>
  <c r="AD495" i="2"/>
  <c r="AD494" i="2"/>
  <c r="AD493" i="2"/>
  <c r="AD492" i="2"/>
  <c r="AD491" i="2"/>
  <c r="AD490" i="2"/>
  <c r="AD489" i="2"/>
  <c r="AD488" i="2"/>
  <c r="AD487" i="2"/>
  <c r="AD486" i="2"/>
  <c r="AD485" i="2"/>
  <c r="AD484" i="2"/>
  <c r="AD483" i="2"/>
  <c r="AD482" i="2"/>
  <c r="AD481" i="2"/>
  <c r="AD480" i="2"/>
  <c r="AD479" i="2"/>
  <c r="AD478" i="2"/>
  <c r="AD477" i="2"/>
  <c r="AD476" i="2"/>
  <c r="AD475" i="2"/>
  <c r="AD474" i="2"/>
  <c r="AD473" i="2"/>
  <c r="AD472" i="2"/>
  <c r="AD471" i="2"/>
  <c r="AD470" i="2"/>
  <c r="AD469" i="2"/>
  <c r="AD468" i="2"/>
  <c r="AD467" i="2"/>
  <c r="AD466" i="2"/>
  <c r="AD465" i="2"/>
  <c r="AD464" i="2"/>
  <c r="AD463" i="2"/>
  <c r="AD462" i="2"/>
  <c r="AD461" i="2"/>
  <c r="AD460" i="2"/>
  <c r="AD459" i="2"/>
  <c r="AD458" i="2"/>
  <c r="AD457" i="2"/>
  <c r="AD456" i="2"/>
  <c r="AD455" i="2"/>
  <c r="AD454" i="2"/>
  <c r="AD453" i="2"/>
  <c r="AD452" i="2"/>
  <c r="AD451" i="2"/>
  <c r="AD450" i="2"/>
  <c r="AD449" i="2"/>
  <c r="AD448" i="2"/>
  <c r="AD447" i="2"/>
  <c r="AD446" i="2"/>
  <c r="AD445" i="2"/>
  <c r="AD444" i="2"/>
  <c r="AD443" i="2"/>
  <c r="AD442" i="2"/>
  <c r="AD441" i="2"/>
  <c r="AD440" i="2"/>
  <c r="AD439" i="2"/>
  <c r="AD438" i="2"/>
  <c r="AD437" i="2"/>
  <c r="AD436" i="2"/>
  <c r="AD435" i="2"/>
  <c r="AD434" i="2"/>
  <c r="AD433" i="2"/>
  <c r="AD432" i="2"/>
  <c r="AD431" i="2"/>
  <c r="AD430" i="2"/>
  <c r="AD429" i="2"/>
  <c r="AD428" i="2"/>
  <c r="AD427" i="2"/>
  <c r="AD426" i="2"/>
  <c r="AD425" i="2"/>
  <c r="AD424" i="2"/>
  <c r="AD423" i="2"/>
  <c r="AD422" i="2"/>
  <c r="AD421" i="2"/>
  <c r="AD420" i="2"/>
  <c r="AD419" i="2"/>
  <c r="AD418" i="2"/>
  <c r="AD417" i="2"/>
  <c r="AD416" i="2"/>
  <c r="AD415" i="2"/>
  <c r="AD414" i="2"/>
  <c r="AD413" i="2"/>
  <c r="AD412" i="2"/>
  <c r="AD411" i="2"/>
  <c r="AD410" i="2"/>
  <c r="AD409" i="2"/>
  <c r="AD408" i="2"/>
  <c r="AD407" i="2"/>
  <c r="AD406" i="2"/>
  <c r="AD405" i="2"/>
  <c r="AD404" i="2"/>
  <c r="AD403" i="2"/>
  <c r="AD402" i="2"/>
  <c r="AD401" i="2"/>
  <c r="AD400" i="2"/>
  <c r="AD399" i="2"/>
  <c r="AD398" i="2"/>
  <c r="AD397" i="2"/>
  <c r="AD396" i="2"/>
  <c r="AD395" i="2"/>
  <c r="AD394" i="2"/>
  <c r="AD393" i="2"/>
  <c r="AD392" i="2"/>
  <c r="AD391" i="2"/>
  <c r="AD390" i="2"/>
  <c r="AD389" i="2"/>
  <c r="AD388" i="2"/>
  <c r="AD387" i="2"/>
  <c r="AD386" i="2"/>
  <c r="AD385" i="2"/>
  <c r="AD384" i="2"/>
  <c r="AD383" i="2"/>
  <c r="AD382" i="2"/>
  <c r="AD381" i="2"/>
  <c r="AD380" i="2"/>
  <c r="AD379" i="2"/>
  <c r="AD378" i="2"/>
  <c r="AD377" i="2"/>
  <c r="AD376" i="2"/>
  <c r="AD375" i="2"/>
  <c r="AD374" i="2"/>
  <c r="AD373" i="2"/>
  <c r="AD372" i="2"/>
  <c r="AD371" i="2"/>
  <c r="AD370" i="2"/>
  <c r="AD369" i="2"/>
  <c r="AD368" i="2"/>
  <c r="AD367" i="2"/>
  <c r="AD366" i="2"/>
  <c r="AD365" i="2"/>
  <c r="AD364" i="2"/>
  <c r="AD363" i="2"/>
  <c r="AD362" i="2"/>
  <c r="AD361" i="2"/>
  <c r="AD360" i="2"/>
  <c r="AD359" i="2"/>
  <c r="AD358" i="2"/>
  <c r="AD357" i="2"/>
  <c r="AD356" i="2"/>
  <c r="AD355" i="2"/>
  <c r="AD354" i="2"/>
  <c r="AD353" i="2"/>
  <c r="AD352" i="2"/>
  <c r="AD351" i="2"/>
  <c r="AD350" i="2"/>
  <c r="AD349" i="2"/>
  <c r="AD348" i="2"/>
  <c r="AD347" i="2"/>
  <c r="AD346" i="2"/>
  <c r="AD345" i="2"/>
  <c r="AD344" i="2"/>
  <c r="AD343" i="2"/>
  <c r="AD342" i="2"/>
  <c r="AD341" i="2"/>
  <c r="AD340" i="2"/>
  <c r="AD339" i="2"/>
  <c r="AD338" i="2"/>
  <c r="AD337" i="2"/>
  <c r="AD336" i="2"/>
  <c r="AD335" i="2"/>
  <c r="AD334" i="2"/>
  <c r="AD333" i="2"/>
  <c r="AD332" i="2"/>
  <c r="AD331" i="2"/>
  <c r="AD330" i="2"/>
  <c r="AD329" i="2"/>
  <c r="AD328" i="2"/>
  <c r="AD327" i="2"/>
  <c r="AD326" i="2"/>
  <c r="AD325" i="2"/>
  <c r="AD324" i="2"/>
  <c r="AD323" i="2"/>
  <c r="AD322" i="2"/>
  <c r="AD321" i="2"/>
  <c r="AD320" i="2"/>
  <c r="AD319" i="2"/>
  <c r="AD318" i="2"/>
  <c r="AD317" i="2"/>
  <c r="AD316" i="2"/>
  <c r="AD315" i="2"/>
  <c r="AD314" i="2"/>
  <c r="AD313" i="2"/>
  <c r="AD312" i="2"/>
  <c r="AD311" i="2"/>
  <c r="AD310" i="2"/>
  <c r="AD309" i="2"/>
  <c r="AD308" i="2"/>
  <c r="AD307" i="2"/>
  <c r="AD306" i="2"/>
  <c r="AD305" i="2"/>
  <c r="AD304" i="2"/>
  <c r="AD303" i="2"/>
  <c r="AD302" i="2"/>
  <c r="AD301" i="2"/>
  <c r="AD300" i="2"/>
  <c r="AD299" i="2"/>
  <c r="AD298" i="2"/>
  <c r="AD297" i="2"/>
  <c r="AD296" i="2"/>
  <c r="AD295" i="2"/>
  <c r="AD294" i="2"/>
  <c r="AD293" i="2"/>
  <c r="AD292" i="2"/>
  <c r="AD291" i="2"/>
  <c r="AD290" i="2"/>
  <c r="AD289" i="2"/>
  <c r="AD288" i="2"/>
  <c r="AD287" i="2"/>
  <c r="AD286" i="2"/>
  <c r="AD285" i="2"/>
  <c r="AD284" i="2"/>
  <c r="AD283" i="2"/>
  <c r="AD282" i="2"/>
  <c r="AD281" i="2"/>
  <c r="AD280" i="2"/>
  <c r="AD279" i="2"/>
  <c r="AD278" i="2"/>
  <c r="AD277" i="2"/>
  <c r="AD276" i="2"/>
  <c r="AD275" i="2"/>
  <c r="AD274" i="2"/>
  <c r="AD273" i="2"/>
  <c r="AD272" i="2"/>
  <c r="AD271" i="2"/>
  <c r="AD270" i="2"/>
  <c r="AD269" i="2"/>
  <c r="AD268" i="2"/>
  <c r="AD267" i="2"/>
  <c r="AD266" i="2"/>
  <c r="AD265" i="2"/>
  <c r="AD264" i="2"/>
  <c r="AD263" i="2"/>
  <c r="AD262" i="2"/>
  <c r="AD261" i="2"/>
  <c r="AD260" i="2"/>
  <c r="AD259" i="2"/>
  <c r="AD258" i="2"/>
  <c r="AD257" i="2"/>
  <c r="AD256" i="2"/>
  <c r="AD255" i="2"/>
  <c r="AD254" i="2"/>
  <c r="AD253" i="2"/>
  <c r="AD252" i="2"/>
  <c r="AD251" i="2"/>
  <c r="AD250" i="2"/>
  <c r="AD249" i="2"/>
  <c r="AD248" i="2"/>
  <c r="AD247" i="2"/>
  <c r="AD246" i="2"/>
  <c r="AD245" i="2"/>
  <c r="AD244" i="2"/>
  <c r="AD243" i="2"/>
  <c r="AD242" i="2"/>
  <c r="V242" i="2"/>
  <c r="AD241" i="2"/>
  <c r="V241" i="2"/>
  <c r="AD240" i="2"/>
  <c r="V240" i="2"/>
  <c r="AD239" i="2"/>
  <c r="V239" i="2"/>
  <c r="AD238" i="2"/>
  <c r="V238" i="2"/>
  <c r="AD237" i="2"/>
  <c r="V237" i="2"/>
  <c r="AD236" i="2"/>
  <c r="V236" i="2"/>
  <c r="AD235" i="2"/>
  <c r="V235" i="2"/>
  <c r="AD234" i="2"/>
  <c r="V234" i="2"/>
  <c r="AD233" i="2"/>
  <c r="V233" i="2"/>
  <c r="AD232" i="2"/>
  <c r="V232" i="2"/>
  <c r="AD231" i="2"/>
  <c r="V231" i="2"/>
  <c r="AD230" i="2"/>
  <c r="V230" i="2"/>
  <c r="AD229" i="2"/>
  <c r="V229" i="2"/>
  <c r="AD228" i="2"/>
  <c r="V228" i="2"/>
  <c r="AD227" i="2"/>
  <c r="V227" i="2"/>
  <c r="AD226" i="2"/>
  <c r="V226" i="2"/>
  <c r="AD225" i="2"/>
  <c r="V225" i="2"/>
  <c r="AD224" i="2"/>
  <c r="V224" i="2"/>
  <c r="AD223" i="2"/>
  <c r="V223" i="2"/>
  <c r="AD222" i="2"/>
  <c r="V222" i="2"/>
  <c r="AD221" i="2"/>
  <c r="V221" i="2"/>
  <c r="AD220" i="2"/>
  <c r="V220" i="2"/>
  <c r="AD219" i="2"/>
  <c r="V219" i="2"/>
  <c r="AD218" i="2"/>
  <c r="V218" i="2"/>
  <c r="AD217" i="2"/>
  <c r="V217" i="2"/>
  <c r="AD216" i="2"/>
  <c r="V216" i="2"/>
  <c r="AD215" i="2"/>
  <c r="V215" i="2"/>
  <c r="AD214" i="2"/>
  <c r="V214" i="2"/>
  <c r="AD213" i="2"/>
  <c r="V213" i="2"/>
  <c r="AD212" i="2"/>
  <c r="V212" i="2"/>
  <c r="AD211" i="2"/>
  <c r="V211" i="2"/>
  <c r="AD210" i="2"/>
  <c r="V210" i="2"/>
  <c r="AD209" i="2"/>
  <c r="V209" i="2"/>
  <c r="AD208" i="2"/>
  <c r="V208" i="2"/>
  <c r="AD207" i="2"/>
  <c r="V207" i="2"/>
  <c r="AD206" i="2"/>
  <c r="V206" i="2"/>
  <c r="AD205" i="2"/>
  <c r="V205" i="2"/>
  <c r="AD204" i="2"/>
  <c r="V204" i="2"/>
  <c r="AD203" i="2"/>
  <c r="V203" i="2"/>
  <c r="AD202" i="2"/>
  <c r="V202" i="2"/>
  <c r="AD201" i="2"/>
  <c r="V201" i="2"/>
  <c r="AD200" i="2"/>
  <c r="V200" i="2"/>
  <c r="AD199" i="2"/>
  <c r="V199" i="2"/>
  <c r="AD198" i="2"/>
  <c r="V198" i="2"/>
  <c r="AD197" i="2"/>
  <c r="V197" i="2"/>
  <c r="AD196" i="2"/>
  <c r="V196" i="2"/>
  <c r="AD195" i="2"/>
  <c r="V195" i="2"/>
  <c r="AD194" i="2"/>
  <c r="V194" i="2"/>
  <c r="AD193" i="2"/>
  <c r="V193" i="2"/>
  <c r="AD192" i="2"/>
  <c r="V192" i="2"/>
  <c r="AD191" i="2"/>
  <c r="V191" i="2"/>
  <c r="AD190" i="2"/>
  <c r="V190" i="2"/>
  <c r="AD189" i="2"/>
  <c r="V189" i="2"/>
  <c r="AD188" i="2"/>
  <c r="V188" i="2"/>
  <c r="AD187" i="2"/>
  <c r="V187" i="2"/>
  <c r="AD186" i="2"/>
  <c r="V186" i="2"/>
  <c r="AD185" i="2"/>
  <c r="V185" i="2"/>
  <c r="AD184" i="2"/>
  <c r="V184" i="2"/>
  <c r="AD183" i="2"/>
  <c r="V183" i="2"/>
  <c r="AD182" i="2"/>
  <c r="V182" i="2"/>
  <c r="AD181" i="2"/>
  <c r="V181" i="2"/>
  <c r="AD180" i="2"/>
  <c r="V180" i="2"/>
  <c r="AD179" i="2"/>
  <c r="V179" i="2"/>
  <c r="AD178" i="2"/>
  <c r="V178" i="2"/>
  <c r="AD177" i="2"/>
  <c r="V177" i="2"/>
  <c r="AD176" i="2"/>
  <c r="V176" i="2"/>
  <c r="AD175" i="2"/>
  <c r="V175" i="2"/>
  <c r="AD174" i="2"/>
  <c r="V174" i="2"/>
  <c r="AD173" i="2"/>
  <c r="V173" i="2"/>
  <c r="AD172" i="2"/>
  <c r="V172" i="2"/>
  <c r="AD171" i="2"/>
  <c r="V171" i="2"/>
  <c r="AD170" i="2"/>
  <c r="V170" i="2"/>
  <c r="AD169" i="2"/>
  <c r="V169" i="2"/>
  <c r="AD168" i="2"/>
  <c r="V168" i="2"/>
  <c r="AD167" i="2"/>
  <c r="V167" i="2"/>
  <c r="AD166" i="2"/>
  <c r="V166" i="2"/>
  <c r="AD165" i="2"/>
  <c r="V165" i="2"/>
  <c r="AD164" i="2"/>
  <c r="V164" i="2"/>
  <c r="AD163" i="2"/>
  <c r="V163" i="2"/>
  <c r="AD162" i="2"/>
  <c r="V162" i="2"/>
  <c r="AD161" i="2"/>
  <c r="V161" i="2"/>
  <c r="AD160" i="2"/>
  <c r="V160" i="2"/>
  <c r="AD159" i="2"/>
  <c r="V159" i="2"/>
  <c r="AD158" i="2"/>
  <c r="V158" i="2"/>
  <c r="AD157" i="2"/>
  <c r="V157" i="2"/>
  <c r="AD156" i="2"/>
  <c r="V156" i="2"/>
  <c r="AD155" i="2"/>
  <c r="V155" i="2"/>
  <c r="AD154" i="2"/>
  <c r="V154" i="2"/>
  <c r="AD153" i="2"/>
  <c r="V153" i="2"/>
  <c r="AD152" i="2"/>
  <c r="V152" i="2"/>
  <c r="AD151" i="2"/>
  <c r="V151" i="2"/>
  <c r="AD150" i="2"/>
  <c r="V150" i="2"/>
  <c r="AD149" i="2"/>
  <c r="V149" i="2"/>
  <c r="AD148" i="2"/>
  <c r="V148" i="2"/>
  <c r="AD147" i="2"/>
  <c r="V147" i="2"/>
  <c r="AD146" i="2"/>
  <c r="V146" i="2"/>
  <c r="AD145" i="2"/>
  <c r="V145" i="2"/>
  <c r="AD144" i="2"/>
  <c r="V144" i="2"/>
  <c r="AD143" i="2"/>
  <c r="V143" i="2"/>
  <c r="AD142" i="2"/>
  <c r="V142" i="2"/>
  <c r="AD141" i="2"/>
  <c r="V141" i="2"/>
  <c r="AD140" i="2"/>
  <c r="V140" i="2"/>
  <c r="AD139" i="2"/>
  <c r="V139" i="2"/>
  <c r="AD138" i="2"/>
  <c r="V138" i="2"/>
  <c r="AD137" i="2"/>
  <c r="V137" i="2"/>
  <c r="AD136" i="2"/>
  <c r="V136" i="2"/>
  <c r="AD135" i="2"/>
  <c r="V135" i="2"/>
  <c r="AD134" i="2"/>
  <c r="V134" i="2"/>
  <c r="AD133" i="2"/>
  <c r="V133" i="2"/>
  <c r="AD132" i="2"/>
  <c r="V132" i="2"/>
  <c r="AD131" i="2"/>
  <c r="V131" i="2"/>
  <c r="AD130" i="2"/>
  <c r="V130" i="2"/>
  <c r="AD129" i="2"/>
  <c r="V129" i="2"/>
  <c r="AD128" i="2"/>
  <c r="V128" i="2"/>
  <c r="AD127" i="2"/>
  <c r="V127" i="2"/>
  <c r="AD126" i="2"/>
  <c r="V126" i="2"/>
  <c r="AD125" i="2"/>
  <c r="V125" i="2"/>
  <c r="AD124" i="2"/>
  <c r="V124" i="2"/>
  <c r="AD123" i="2"/>
  <c r="V123" i="2"/>
  <c r="AD122" i="2"/>
  <c r="V122" i="2"/>
  <c r="AD121" i="2"/>
  <c r="V121" i="2"/>
  <c r="AD120" i="2"/>
  <c r="V120" i="2"/>
  <c r="AD119" i="2"/>
  <c r="V119" i="2"/>
  <c r="AD118" i="2"/>
  <c r="V118" i="2"/>
  <c r="AD117" i="2"/>
  <c r="V117" i="2"/>
  <c r="AD116" i="2"/>
  <c r="V116" i="2"/>
  <c r="AD115" i="2"/>
  <c r="V115" i="2"/>
  <c r="AD114" i="2"/>
  <c r="V114" i="2"/>
  <c r="AD113" i="2"/>
  <c r="V113" i="2"/>
  <c r="AD112" i="2"/>
  <c r="V112" i="2"/>
  <c r="AD111" i="2"/>
  <c r="V111" i="2"/>
  <c r="AD110" i="2"/>
  <c r="V110" i="2"/>
  <c r="AD109" i="2"/>
  <c r="V109" i="2"/>
  <c r="AD108" i="2"/>
  <c r="V108" i="2"/>
  <c r="AD107" i="2"/>
  <c r="V107" i="2"/>
  <c r="AD106" i="2"/>
  <c r="V106" i="2"/>
  <c r="AD105" i="2"/>
  <c r="V105" i="2"/>
  <c r="AD104" i="2"/>
  <c r="V104" i="2"/>
  <c r="AD103" i="2"/>
  <c r="V103" i="2"/>
  <c r="AD102" i="2"/>
  <c r="V102" i="2"/>
  <c r="AD101" i="2"/>
  <c r="V101" i="2"/>
  <c r="AD100" i="2"/>
  <c r="V100" i="2"/>
  <c r="AD99" i="2"/>
  <c r="V99" i="2"/>
  <c r="AD98" i="2"/>
  <c r="V98" i="2"/>
  <c r="AD97" i="2"/>
  <c r="V97" i="2"/>
  <c r="AD96" i="2"/>
  <c r="V96" i="2"/>
  <c r="AD95" i="2"/>
  <c r="V95" i="2"/>
  <c r="AD94" i="2"/>
  <c r="V94" i="2"/>
  <c r="AD93" i="2"/>
  <c r="V93" i="2"/>
  <c r="AD92" i="2"/>
  <c r="V92" i="2"/>
  <c r="AD91" i="2"/>
  <c r="V91" i="2"/>
  <c r="AD90" i="2"/>
  <c r="V90" i="2"/>
  <c r="AD89" i="2"/>
  <c r="V89" i="2"/>
  <c r="AD88" i="2"/>
  <c r="V88" i="2"/>
  <c r="AD87" i="2"/>
  <c r="V87" i="2"/>
  <c r="AD86" i="2"/>
  <c r="V86" i="2"/>
  <c r="AD85" i="2"/>
  <c r="V85" i="2"/>
  <c r="AD84" i="2"/>
  <c r="V84" i="2"/>
  <c r="AD83" i="2"/>
  <c r="V83" i="2"/>
  <c r="AD82" i="2"/>
  <c r="V82" i="2"/>
  <c r="AD81" i="2"/>
  <c r="V81" i="2"/>
  <c r="AD80" i="2"/>
  <c r="V80" i="2"/>
  <c r="AD79" i="2"/>
  <c r="V79" i="2"/>
  <c r="AD78" i="2"/>
  <c r="V78" i="2"/>
  <c r="AD77" i="2"/>
  <c r="V77" i="2"/>
  <c r="AD76" i="2"/>
  <c r="V76" i="2"/>
  <c r="AD75" i="2"/>
  <c r="V75" i="2"/>
  <c r="AD74" i="2"/>
  <c r="V74" i="2"/>
  <c r="AD73" i="2"/>
  <c r="V73" i="2"/>
  <c r="AD72" i="2"/>
  <c r="V72" i="2"/>
  <c r="AD71" i="2"/>
  <c r="V71" i="2"/>
  <c r="AD70" i="2"/>
  <c r="V70" i="2"/>
  <c r="AD69" i="2"/>
  <c r="V69" i="2"/>
  <c r="AD68" i="2"/>
  <c r="V68" i="2"/>
  <c r="AD67" i="2"/>
  <c r="V67" i="2"/>
  <c r="AD66" i="2"/>
  <c r="V66" i="2"/>
  <c r="AD65" i="2"/>
  <c r="V65" i="2"/>
  <c r="AD64" i="2"/>
  <c r="V64" i="2"/>
  <c r="AD63" i="2"/>
  <c r="V63" i="2"/>
  <c r="AD62" i="2"/>
  <c r="V62" i="2"/>
  <c r="AD61" i="2"/>
  <c r="V61" i="2"/>
  <c r="AD60" i="2"/>
  <c r="V60" i="2"/>
  <c r="AD59" i="2"/>
  <c r="V59" i="2"/>
  <c r="AD58" i="2"/>
  <c r="V58" i="2"/>
  <c r="AD57" i="2"/>
  <c r="V57" i="2"/>
  <c r="AD56" i="2"/>
  <c r="V56" i="2"/>
  <c r="AD55" i="2"/>
  <c r="V55" i="2"/>
  <c r="AD54" i="2"/>
  <c r="V54" i="2"/>
  <c r="AD53" i="2"/>
  <c r="V53" i="2"/>
  <c r="AD52" i="2"/>
  <c r="V52" i="2"/>
  <c r="AD51" i="2"/>
  <c r="V51" i="2"/>
  <c r="AD50" i="2"/>
  <c r="V50" i="2"/>
  <c r="AD49" i="2"/>
  <c r="V49" i="2"/>
  <c r="AD48" i="2"/>
  <c r="V48" i="2"/>
  <c r="AD47" i="2"/>
  <c r="V47" i="2"/>
  <c r="AD46" i="2"/>
  <c r="V46" i="2"/>
  <c r="AD45" i="2"/>
  <c r="V45" i="2"/>
  <c r="AD44" i="2"/>
  <c r="V44" i="2"/>
  <c r="AD43" i="2"/>
  <c r="V43" i="2"/>
  <c r="AD42" i="2"/>
  <c r="V42" i="2"/>
  <c r="AD41" i="2"/>
  <c r="V41" i="2"/>
  <c r="AD40" i="2"/>
  <c r="V40" i="2"/>
  <c r="AD39" i="2"/>
  <c r="V39" i="2"/>
  <c r="AD38" i="2"/>
  <c r="V38" i="2"/>
  <c r="AD37" i="2"/>
  <c r="V37" i="2"/>
  <c r="AD36" i="2"/>
  <c r="V36" i="2"/>
  <c r="AD35" i="2"/>
  <c r="V35" i="2"/>
  <c r="AD34" i="2"/>
  <c r="V34" i="2"/>
  <c r="AD33" i="2"/>
  <c r="V33" i="2"/>
  <c r="AD32" i="2"/>
  <c r="V32" i="2"/>
  <c r="AD31" i="2"/>
  <c r="V31" i="2"/>
  <c r="AD30" i="2"/>
  <c r="V30" i="2"/>
  <c r="AD29" i="2"/>
  <c r="V29" i="2"/>
  <c r="AD28" i="2"/>
  <c r="V28" i="2"/>
  <c r="AD27" i="2"/>
  <c r="V27" i="2"/>
  <c r="AD26" i="2"/>
  <c r="V26" i="2"/>
  <c r="AD25" i="2"/>
  <c r="V25" i="2"/>
  <c r="AD24" i="2"/>
  <c r="V24" i="2"/>
  <c r="AD23" i="2"/>
  <c r="V23" i="2"/>
  <c r="AD22" i="2"/>
  <c r="V22" i="2"/>
  <c r="AD21" i="2"/>
  <c r="V21" i="2"/>
  <c r="AD20" i="2"/>
  <c r="V20" i="2"/>
  <c r="AD19" i="2"/>
  <c r="V19" i="2"/>
  <c r="AD18" i="2"/>
  <c r="V18" i="2"/>
  <c r="AD17" i="2"/>
  <c r="V17" i="2"/>
  <c r="AD16" i="2"/>
  <c r="V16" i="2"/>
  <c r="AD15" i="2"/>
  <c r="V15" i="2"/>
  <c r="AD14" i="2"/>
  <c r="V14" i="2"/>
  <c r="AD13" i="2"/>
  <c r="V13" i="2"/>
  <c r="AD12" i="2"/>
  <c r="V12" i="2"/>
  <c r="AD11" i="2"/>
  <c r="V11" i="2"/>
  <c r="AD10" i="2"/>
  <c r="V10" i="2"/>
  <c r="AD9" i="2"/>
  <c r="V9" i="2"/>
  <c r="AD8" i="2"/>
  <c r="V8" i="2"/>
  <c r="AD7" i="2"/>
  <c r="V7" i="2"/>
  <c r="P7" i="2"/>
  <c r="J7" i="2" s="1"/>
  <c r="AD6" i="2"/>
  <c r="V6" i="2"/>
  <c r="P6" i="2"/>
  <c r="J6" i="2" s="1"/>
  <c r="AD5" i="2"/>
  <c r="V5" i="2"/>
  <c r="P5" i="2"/>
  <c r="J5" i="2" s="1"/>
  <c r="AD4" i="2"/>
  <c r="V4" i="2"/>
  <c r="P4" i="2"/>
  <c r="J4" i="2" s="1"/>
  <c r="AD3" i="2"/>
  <c r="V3" i="2"/>
  <c r="P3" i="2"/>
  <c r="J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tc={008D00FA-0092-42E9-9135-00EC000F00E5}</author>
    <author>tc={00F000E0-00C3-4F4B-BCFD-006B007A009E}</author>
    <author>tc={005D0099-009F-4941-AA4F-007C00E500B8}</author>
    <author>tc={008100C1-0072-4E30-90E0-00BA00F30028}</author>
    <author>tc={005D00D8-003C-4543-AA76-006300B90067}</author>
    <author>tc={00C600C1-0031-4DE9-B36C-00D7004200F0}</author>
    <author>tc={00E70044-003A-4E54-BB31-001D000C00C6}</author>
  </authors>
  <commentList>
    <comment ref="A3" authorId="0" shapeId="0" xr:uid="{008D00FA-0092-42E9-9135-00EC000F00E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el mineral que esta vendiendo o exportando
</t>
      </text>
    </comment>
    <comment ref="C3" authorId="1" shapeId="0" xr:uid="{00F000E0-00C3-4F4B-BCFD-006B007A009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Tipo de documento:
CC - cédula de ciudadanía
NIT
</t>
      </text>
    </comment>
    <comment ref="E3" authorId="2" shapeId="0" xr:uid="{005D0099-009F-4941-AA4F-007C00E500B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Código otorgado al Explotador Minero 
Autorizado, cuyo dato se encuentra 
almacenado en el sistema de información 
ANNA minería.
</t>
      </text>
    </comment>
    <comment ref="F3" authorId="3" shapeId="0" xr:uid="{008100C1-0072-4E30-90E0-00BA00F3002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actualiza automáticamente la unidad de medida cuando se selecciona el mineral
</t>
      </text>
    </comment>
    <comment ref="H3" authorId="4" shapeId="0" xr:uid="{005D00D8-003C-4543-AA76-006300B9006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 expedición del certificado de origen/producción
</t>
      </text>
    </comment>
    <comment ref="I3" authorId="5" shapeId="0" xr:uid="{00C600C1-0031-4DE9-B36C-00D7004200F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primero el departamento para que se filtren los municipios que pertenecen a este
</t>
      </text>
    </comment>
    <comment ref="J3" authorId="6" shapeId="0" xr:uid="{00E70044-003A-4E54-BB31-001D000C00C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el municipio, para que agilice la selección debe seleccionar primero el departamento en la columna correspondiente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tc={00BA008C-0072-41FC-84C8-005D008900EB}</author>
    <author>tc={009300AA-00AA-481B-B74A-0067009F00EA}</author>
    <author>tc={00960010-00E6-422F-9E62-002B0028004E}</author>
  </authors>
  <commentList>
    <comment ref="A22" authorId="0" shapeId="0" xr:uid="{00BA008C-0072-41FC-84C8-005D008900EB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una lista
</t>
      </text>
    </comment>
    <comment ref="A28" authorId="1" shapeId="0" xr:uid="{009300AA-00AA-481B-B74A-0067009F00E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acepta una lista
</t>
      </text>
    </comment>
    <comment ref="B33" authorId="2" shapeId="0" xr:uid="{00960010-00E6-422F-9E62-002B0028004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acepta una lista
</t>
      </text>
    </comment>
  </commentList>
</comments>
</file>

<file path=xl/sharedStrings.xml><?xml version="1.0" encoding="utf-8"?>
<sst xmlns="http://schemas.openxmlformats.org/spreadsheetml/2006/main" count="7732" uniqueCount="3962">
  <si>
    <t>DETALLES DE COMPRA TRANSICION</t>
  </si>
  <si>
    <t>Datos del mineral</t>
  </si>
  <si>
    <t>Datos productores</t>
  </si>
  <si>
    <t>Mineral*</t>
  </si>
  <si>
    <t>Cantidad de mineral*</t>
  </si>
  <si>
    <t>Tipo Documento</t>
  </si>
  <si>
    <t>Identificación</t>
  </si>
  <si>
    <t>Expediente Minero</t>
  </si>
  <si>
    <t>Unidad de medida*</t>
  </si>
  <si>
    <t>Codigo Mineral</t>
  </si>
  <si>
    <t>Fecha explotación*</t>
  </si>
  <si>
    <t>Departamento</t>
  </si>
  <si>
    <t>Municipio procedencia</t>
  </si>
  <si>
    <t>Observación*</t>
  </si>
  <si>
    <t>Tipos de documento</t>
  </si>
  <si>
    <t>Posición</t>
  </si>
  <si>
    <t>Mineral</t>
  </si>
  <si>
    <t>Unidad de medida</t>
  </si>
  <si>
    <t>Países</t>
  </si>
  <si>
    <t>Monedas</t>
  </si>
  <si>
    <t>Ciudades y Departamentos</t>
  </si>
  <si>
    <t>Departamentos</t>
  </si>
  <si>
    <t>id</t>
  </si>
  <si>
    <t>abbreviation</t>
  </si>
  <si>
    <t>name</t>
  </si>
  <si>
    <t>allows_purchase</t>
  </si>
  <si>
    <t>allows_sale</t>
  </si>
  <si>
    <t>Columna1</t>
  </si>
  <si>
    <t>json_id</t>
  </si>
  <si>
    <t>mineral_chain_id</t>
  </si>
  <si>
    <t>unit_measurement_id</t>
  </si>
  <si>
    <t>desc_unit_measurement</t>
  </si>
  <si>
    <t>symbol</t>
  </si>
  <si>
    <t>País-isocode</t>
  </si>
  <si>
    <t>iso_code</t>
  </si>
  <si>
    <t>country</t>
  </si>
  <si>
    <t>coin</t>
  </si>
  <si>
    <t>ISO_Code</t>
  </si>
  <si>
    <t>Ciudad-Depto</t>
  </si>
  <si>
    <t>Ciudad</t>
  </si>
  <si>
    <t>CÓDIGO_DANE</t>
  </si>
  <si>
    <t>DEPARTAMENTO</t>
  </si>
  <si>
    <t>AMAZONAS</t>
  </si>
  <si>
    <t>ANTIOQUIA</t>
  </si>
  <si>
    <t>ARAUCA</t>
  </si>
  <si>
    <t>ATLANTICO</t>
  </si>
  <si>
    <t>BOGOTÁ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</si>
  <si>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</si>
  <si>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</si>
  <si>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</si>
  <si>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</si>
  <si>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</si>
  <si>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</si>
  <si>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</si>
  <si>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</si>
  <si>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</si>
  <si>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</si>
  <si>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</si>
  <si>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</si>
  <si>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</si>
  <si>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</si>
  <si>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</si>
  <si>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</si>
  <si>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</si>
  <si>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</si>
  <si>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</si>
  <si>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</si>
  <si>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</si>
  <si>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</si>
  <si>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</si>
  <si>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</si>
  <si>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</si>
  <si>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</t>
  </si>
  <si>
    <t>VAUPES</t>
  </si>
  <si>
    <t>VICHADA</t>
  </si>
  <si>
    <t>CODIGO</t>
  </si>
  <si>
    <t>MINERAL</t>
  </si>
  <si>
    <t>NIT</t>
  </si>
  <si>
    <t>Comercializadores</t>
  </si>
  <si>
    <t>ORO</t>
  </si>
  <si>
    <t>AU</t>
  </si>
  <si>
    <t>Tonelada</t>
  </si>
  <si>
    <t>AND</t>
  </si>
  <si>
    <t>Andorra</t>
  </si>
  <si>
    <t>Peso colombiano</t>
  </si>
  <si>
    <t>COP</t>
  </si>
  <si>
    <t>LETICIA</t>
  </si>
  <si>
    <t>91001</t>
  </si>
  <si>
    <t>MEDELLÍN</t>
  </si>
  <si>
    <t>BARRANQUILLA</t>
  </si>
  <si>
    <t>CARTAGENA</t>
  </si>
  <si>
    <t>TUNJA</t>
  </si>
  <si>
    <t>MANIZALES</t>
  </si>
  <si>
    <t>FLORENCIA</t>
  </si>
  <si>
    <t>YOPAL</t>
  </si>
  <si>
    <t>POPAYÁN</t>
  </si>
  <si>
    <t>VALLEDUPAR</t>
  </si>
  <si>
    <t>QUIBDÓ</t>
  </si>
  <si>
    <t>MONTERÍA</t>
  </si>
  <si>
    <t>AGUA DE DIOS</t>
  </si>
  <si>
    <t>INÍRIDA</t>
  </si>
  <si>
    <t>SAN JOSÉ DEL GUAVIARE</t>
  </si>
  <si>
    <t>NEIVA</t>
  </si>
  <si>
    <t>RIOHACHA</t>
  </si>
  <si>
    <t>SANTA MARTA</t>
  </si>
  <si>
    <t>VILLAVICENCIO</t>
  </si>
  <si>
    <t>PASTO</t>
  </si>
  <si>
    <t>CÚCUTA</t>
  </si>
  <si>
    <t>MOCOA</t>
  </si>
  <si>
    <t>ARMENIA</t>
  </si>
  <si>
    <t>PEREIRA</t>
  </si>
  <si>
    <t>BUCARAMANGA</t>
  </si>
  <si>
    <t>SINCELEJO</t>
  </si>
  <si>
    <t>IBAGUÉ</t>
  </si>
  <si>
    <t>CALI</t>
  </si>
  <si>
    <t>MITÚ</t>
  </si>
  <si>
    <t>PUERTO CARREÑO</t>
  </si>
  <si>
    <t>1101</t>
  </si>
  <si>
    <t>CARBÓN</t>
  </si>
  <si>
    <t>mineral</t>
  </si>
  <si>
    <t>value_id</t>
  </si>
  <si>
    <t>CC</t>
  </si>
  <si>
    <t>CEDULA DE CIUDADANIA</t>
  </si>
  <si>
    <t>Barequero</t>
  </si>
  <si>
    <t>PLATA</t>
  </si>
  <si>
    <t>AG</t>
  </si>
  <si>
    <t>kilogramo</t>
  </si>
  <si>
    <t>ARE</t>
  </si>
  <si>
    <t>Emiratos Árabes Unidos</t>
  </si>
  <si>
    <t>Dólar estadounidense</t>
  </si>
  <si>
    <t>USD</t>
  </si>
  <si>
    <t>EL ENCANTO</t>
  </si>
  <si>
    <t>91263</t>
  </si>
  <si>
    <t>ABEJORRAL</t>
  </si>
  <si>
    <t>ARAUQUITA</t>
  </si>
  <si>
    <t>BARANOA</t>
  </si>
  <si>
    <t>ACHÍ</t>
  </si>
  <si>
    <t>ALMEIDA</t>
  </si>
  <si>
    <t>AGUADAS</t>
  </si>
  <si>
    <t>ALBANIA</t>
  </si>
  <si>
    <t>AGUAZUL</t>
  </si>
  <si>
    <t>ALMAGUER</t>
  </si>
  <si>
    <t>AGUACHICA</t>
  </si>
  <si>
    <t>ACANDÍ</t>
  </si>
  <si>
    <t>AYAPEL</t>
  </si>
  <si>
    <t>ALBÁN</t>
  </si>
  <si>
    <t>BARRANCO MINAS</t>
  </si>
  <si>
    <t>CALAMAR</t>
  </si>
  <si>
    <t>ACEVEDO</t>
  </si>
  <si>
    <t>ALGARROBO</t>
  </si>
  <si>
    <t>ACACÍAS</t>
  </si>
  <si>
    <t>ÁBREGO</t>
  </si>
  <si>
    <t>COLÓN</t>
  </si>
  <si>
    <t>BUENAVISTA</t>
  </si>
  <si>
    <t>APÍA</t>
  </si>
  <si>
    <t>PROVIDENCIA</t>
  </si>
  <si>
    <t>AGUADA</t>
  </si>
  <si>
    <t>ALPUJARRA</t>
  </si>
  <si>
    <t>ALCALÁ</t>
  </si>
  <si>
    <t>CARURÚ</t>
  </si>
  <si>
    <t>LA PRIMAVERA</t>
  </si>
  <si>
    <t>1101001</t>
  </si>
  <si>
    <t>ANTRACITA</t>
  </si>
  <si>
    <t>ESMERALDA</t>
  </si>
  <si>
    <t>ES</t>
  </si>
  <si>
    <t>ÁGATA</t>
  </si>
  <si>
    <t>AGT</t>
  </si>
  <si>
    <t>99-00016</t>
  </si>
  <si>
    <t>CE</t>
  </si>
  <si>
    <t>CÉDULA DE EXTRANJERÍA</t>
  </si>
  <si>
    <t>Chatarrero</t>
  </si>
  <si>
    <t>PLATINO</t>
  </si>
  <si>
    <t>PT</t>
  </si>
  <si>
    <t>Gramo</t>
  </si>
  <si>
    <t>g</t>
  </si>
  <si>
    <t>AFG</t>
  </si>
  <si>
    <t>Afganistán</t>
  </si>
  <si>
    <t>Euro</t>
  </si>
  <si>
    <t>EUR</t>
  </si>
  <si>
    <t>LA CHORRERA</t>
  </si>
  <si>
    <t>91405</t>
  </si>
  <si>
    <t>ABRIAQUÍ</t>
  </si>
  <si>
    <t>CRAVO NORTE</t>
  </si>
  <si>
    <t>CAMPO DE LA CRUZ</t>
  </si>
  <si>
    <t>ALTOS DEL ROSARIO</t>
  </si>
  <si>
    <t>AQUITANIA</t>
  </si>
  <si>
    <t>ANSERMA</t>
  </si>
  <si>
    <t>BELÉN DE LOS ANDAQUÍES</t>
  </si>
  <si>
    <t>CHÁMEZA</t>
  </si>
  <si>
    <t>ARGELIA</t>
  </si>
  <si>
    <t>AGUSTÍN CODAZZI</t>
  </si>
  <si>
    <t>ALTO BAUDÓ</t>
  </si>
  <si>
    <t>ANAPOIMA</t>
  </si>
  <si>
    <t>MAPIRIPANA</t>
  </si>
  <si>
    <t>EL RETORNO</t>
  </si>
  <si>
    <t>AGRADO</t>
  </si>
  <si>
    <t>BARRANCAS</t>
  </si>
  <si>
    <t>ARACATACA</t>
  </si>
  <si>
    <t>BARRANCA DE UPÍA</t>
  </si>
  <si>
    <t>ALDANA</t>
  </si>
  <si>
    <t>ARBOLEDAS</t>
  </si>
  <si>
    <t>ORITO</t>
  </si>
  <si>
    <t>CALARCÁ</t>
  </si>
  <si>
    <t>BALBOA</t>
  </si>
  <si>
    <t>CAIMITO</t>
  </si>
  <si>
    <t>ALVARADO</t>
  </si>
  <si>
    <t>ANDALUCÍA</t>
  </si>
  <si>
    <t>PACOA</t>
  </si>
  <si>
    <t>SANTA ROSALÍA</t>
  </si>
  <si>
    <t>1101003</t>
  </si>
  <si>
    <t>CARBÓN METALÚRGICO</t>
  </si>
  <si>
    <t>BAUXITA</t>
  </si>
  <si>
    <t>BAU</t>
  </si>
  <si>
    <t>AGUAMARINA</t>
  </si>
  <si>
    <t>AQU</t>
  </si>
  <si>
    <t>99-00017</t>
  </si>
  <si>
    <t>ESCRITURA</t>
  </si>
  <si>
    <t>Otros Mineros de Subsistencia</t>
  </si>
  <si>
    <t>Milligramo</t>
  </si>
  <si>
    <t>mg</t>
  </si>
  <si>
    <t>ATG</t>
  </si>
  <si>
    <t>Antigua y Barbuda</t>
  </si>
  <si>
    <t>Dólar australiano</t>
  </si>
  <si>
    <t>AUD</t>
  </si>
  <si>
    <t>LA PEDRERA</t>
  </si>
  <si>
    <t>91407</t>
  </si>
  <si>
    <t>ALEJANDRÍA</t>
  </si>
  <si>
    <t>FORTUL</t>
  </si>
  <si>
    <t>CANDELARIA</t>
  </si>
  <si>
    <t>ARENAL</t>
  </si>
  <si>
    <t>ARCABUCO</t>
  </si>
  <si>
    <t>ARANZAZU</t>
  </si>
  <si>
    <t>CARTAGENA DEL CHAIRÁ</t>
  </si>
  <si>
    <t>HATO COROZAL</t>
  </si>
  <si>
    <t>ASTREA</t>
  </si>
  <si>
    <t>ATRATO</t>
  </si>
  <si>
    <t>CANALETE</t>
  </si>
  <si>
    <t>ANOLAIMA</t>
  </si>
  <si>
    <t>SAN FELIPE</t>
  </si>
  <si>
    <t>MIRAFLORES</t>
  </si>
  <si>
    <t>AIPE</t>
  </si>
  <si>
    <t>DIBULLA</t>
  </si>
  <si>
    <t>ARIGUANÍ</t>
  </si>
  <si>
    <t>CABUYARO</t>
  </si>
  <si>
    <t>ANCUYÁ</t>
  </si>
  <si>
    <t>BOCHALEMA</t>
  </si>
  <si>
    <t>PUERTO ASÍS</t>
  </si>
  <si>
    <t>CIRCASIA</t>
  </si>
  <si>
    <t>BELÉN DE UMBRÍA</t>
  </si>
  <si>
    <t>ARATOCA</t>
  </si>
  <si>
    <t>COLOSÓ</t>
  </si>
  <si>
    <t>AMBALEMA</t>
  </si>
  <si>
    <t>ANSERMANUEVO</t>
  </si>
  <si>
    <t>TARAIRA</t>
  </si>
  <si>
    <t>CUMARIBO</t>
  </si>
  <si>
    <t>1101004</t>
  </si>
  <si>
    <t>CARBÓN TÉRMICO</t>
  </si>
  <si>
    <t>GRANITO</t>
  </si>
  <si>
    <t>GRANITO - GRI - m3</t>
  </si>
  <si>
    <t>GRI</t>
  </si>
  <si>
    <t>m3</t>
  </si>
  <si>
    <t>ALMANDINO</t>
  </si>
  <si>
    <t>ALM</t>
  </si>
  <si>
    <t>99-00060</t>
  </si>
  <si>
    <t>NU</t>
  </si>
  <si>
    <t>NIT USUARIO</t>
  </si>
  <si>
    <t>Minero Subsistencia</t>
  </si>
  <si>
    <t>CARBON METALURGICO</t>
  </si>
  <si>
    <t>CR</t>
  </si>
  <si>
    <t>Microgramo</t>
  </si>
  <si>
    <t>mcg</t>
  </si>
  <si>
    <t>AIA</t>
  </si>
  <si>
    <t>Anguila</t>
  </si>
  <si>
    <t>Franco suizo</t>
  </si>
  <si>
    <t>CHF</t>
  </si>
  <si>
    <t>LA VICTORIA</t>
  </si>
  <si>
    <t>91430</t>
  </si>
  <si>
    <t>AMAGÁ</t>
  </si>
  <si>
    <t>PUERTO RONDÓN</t>
  </si>
  <si>
    <t>GALAPA</t>
  </si>
  <si>
    <t>ARJONA</t>
  </si>
  <si>
    <t>BELÉN</t>
  </si>
  <si>
    <t>BELALCÁZAR</t>
  </si>
  <si>
    <t>CURILLO</t>
  </si>
  <si>
    <t>LA SALINA</t>
  </si>
  <si>
    <t>BOLÍVAR</t>
  </si>
  <si>
    <t>BECERRIL</t>
  </si>
  <si>
    <t>BAGADÓ</t>
  </si>
  <si>
    <t>CERETÉ</t>
  </si>
  <si>
    <t>ARBELÁEZ</t>
  </si>
  <si>
    <t>PUERTO COLOMBIA</t>
  </si>
  <si>
    <t>ALGECIRAS</t>
  </si>
  <si>
    <t>DISTRACCIÓN</t>
  </si>
  <si>
    <t>CERRO DE SAN ANTONIO</t>
  </si>
  <si>
    <t>CASTILLA LA NUEVA</t>
  </si>
  <si>
    <t>ARBOLEDA</t>
  </si>
  <si>
    <t>BUCARASICA</t>
  </si>
  <si>
    <t>PUERTO CAICEDO</t>
  </si>
  <si>
    <t>DOSQUEBRADAS</t>
  </si>
  <si>
    <t>BARBOSA</t>
  </si>
  <si>
    <t>COROZAL</t>
  </si>
  <si>
    <t>ANZOÁTEGUI</t>
  </si>
  <si>
    <t>PAPUNAHUA</t>
  </si>
  <si>
    <t>1300001</t>
  </si>
  <si>
    <t>MINERALES Y CONCENTRADOS DE URANIO</t>
  </si>
  <si>
    <t>YESO</t>
  </si>
  <si>
    <t>YES</t>
  </si>
  <si>
    <t>ALUMINIO</t>
  </si>
  <si>
    <t>ALU</t>
  </si>
  <si>
    <t>NP</t>
  </si>
  <si>
    <t>NUIP</t>
  </si>
  <si>
    <t>Titular de titulo Minero</t>
  </si>
  <si>
    <t>CARBON ANTRASITA</t>
  </si>
  <si>
    <t>CA</t>
  </si>
  <si>
    <t>Namogramo</t>
  </si>
  <si>
    <t>ng</t>
  </si>
  <si>
    <t>ALB</t>
  </si>
  <si>
    <t>Albania</t>
  </si>
  <si>
    <t>Nuevo shéquel</t>
  </si>
  <si>
    <t>ILS</t>
  </si>
  <si>
    <t>MIRITÍ-PARANÁ</t>
  </si>
  <si>
    <t>91460</t>
  </si>
  <si>
    <t>MIRITÍ - PARANÁ</t>
  </si>
  <si>
    <t>AMALFI</t>
  </si>
  <si>
    <t>SARAVENA</t>
  </si>
  <si>
    <t>JUAN DE ACOSTA</t>
  </si>
  <si>
    <t>ARROYOHONDO</t>
  </si>
  <si>
    <t>BERBEO</t>
  </si>
  <si>
    <t>CHINCHINÁ</t>
  </si>
  <si>
    <t>EL DONCELLO</t>
  </si>
  <si>
    <t>MANÍ</t>
  </si>
  <si>
    <t>BUENOS AIRES</t>
  </si>
  <si>
    <t>BOSCONIA</t>
  </si>
  <si>
    <t>BAHÍA SOLANO</t>
  </si>
  <si>
    <t>CHIMÁ</t>
  </si>
  <si>
    <t>BELTRÁN</t>
  </si>
  <si>
    <t>LA GUADALUPE</t>
  </si>
  <si>
    <t>ALTAMIRA</t>
  </si>
  <si>
    <t>EL MOLINO</t>
  </si>
  <si>
    <t>CHIVOLO</t>
  </si>
  <si>
    <t>CUBARRAL</t>
  </si>
  <si>
    <t>BARBACOAS</t>
  </si>
  <si>
    <t>CÁCOTA</t>
  </si>
  <si>
    <t>PUERTO GUZMÁN</t>
  </si>
  <si>
    <t>FILANDIA</t>
  </si>
  <si>
    <t>GUÁTICA</t>
  </si>
  <si>
    <t>BARICHARA</t>
  </si>
  <si>
    <t>COVEÑAS</t>
  </si>
  <si>
    <t>ARMERO</t>
  </si>
  <si>
    <t>YAVARATÉ</t>
  </si>
  <si>
    <t>1300002</t>
  </si>
  <si>
    <t>MINERALES Y CONCENTRADOS DE TORIO</t>
  </si>
  <si>
    <t>RECEBO</t>
  </si>
  <si>
    <t>RECEBO - REC - m3</t>
  </si>
  <si>
    <t>REC</t>
  </si>
  <si>
    <t>P</t>
  </si>
  <si>
    <t>PASAPORTE</t>
  </si>
  <si>
    <t>Solicitudes de legalización</t>
  </si>
  <si>
    <t>MORALLAS</t>
  </si>
  <si>
    <t>MO</t>
  </si>
  <si>
    <t>Picogramo</t>
  </si>
  <si>
    <t>pg</t>
  </si>
  <si>
    <t>ARM</t>
  </si>
  <si>
    <t>Armenia</t>
  </si>
  <si>
    <t>Dirham de los Emiratos Árabes Unidos</t>
  </si>
  <si>
    <t>AED</t>
  </si>
  <si>
    <t>PUERTO ALEGRÍA</t>
  </si>
  <si>
    <t>91530</t>
  </si>
  <si>
    <t>ANDES</t>
  </si>
  <si>
    <t>TAME</t>
  </si>
  <si>
    <t>LURUACO</t>
  </si>
  <si>
    <t>BARRANCO DE LOBA</t>
  </si>
  <si>
    <t>BETÉITIVA</t>
  </si>
  <si>
    <t>FILADELFIA</t>
  </si>
  <si>
    <t>EL PAUJÍL</t>
  </si>
  <si>
    <t>MONTERREY</t>
  </si>
  <si>
    <t>CAJIBÍO</t>
  </si>
  <si>
    <t>CHIMICHAGUA</t>
  </si>
  <si>
    <t>BAJO BAUDÓ</t>
  </si>
  <si>
    <t>CHINÚ</t>
  </si>
  <si>
    <t>BITUIMA</t>
  </si>
  <si>
    <t>CACAHUAL</t>
  </si>
  <si>
    <t>BARAYA</t>
  </si>
  <si>
    <t>FONSECA</t>
  </si>
  <si>
    <t>CIÉNAGA</t>
  </si>
  <si>
    <t>CUMARAL</t>
  </si>
  <si>
    <t>CÁCHIRA</t>
  </si>
  <si>
    <t>PUERTO LEGUÍZAMO</t>
  </si>
  <si>
    <t>GÉNOVA</t>
  </si>
  <si>
    <t>LA CELIA</t>
  </si>
  <si>
    <t>BARRANCABERMEJA</t>
  </si>
  <si>
    <t>CHALÁN</t>
  </si>
  <si>
    <t>ATACO</t>
  </si>
  <si>
    <t>BUENAVENTURA</t>
  </si>
  <si>
    <t>1410001</t>
  </si>
  <si>
    <t>MINERALES DE HIERRO Y SUS CONCENTRADOS</t>
  </si>
  <si>
    <t>GRAVAS</t>
  </si>
  <si>
    <t>GRAVAS - GRA - m3</t>
  </si>
  <si>
    <t>GRA</t>
  </si>
  <si>
    <t>AMATISTA</t>
  </si>
  <si>
    <t>AMA</t>
  </si>
  <si>
    <t>99-00018</t>
  </si>
  <si>
    <t>R</t>
  </si>
  <si>
    <t>REGISTRO ÚNICO TRIBUTARIO</t>
  </si>
  <si>
    <t>Beneficiarios ARE</t>
  </si>
  <si>
    <t>ARENA</t>
  </si>
  <si>
    <t>AR</t>
  </si>
  <si>
    <t>Kilómetro cúbico</t>
  </si>
  <si>
    <t>Km3</t>
  </si>
  <si>
    <t>ANT</t>
  </si>
  <si>
    <t>Antillas Neerlandesas</t>
  </si>
  <si>
    <t>Afgani afgano</t>
  </si>
  <si>
    <t>AFN</t>
  </si>
  <si>
    <t>PUERTO ARICA</t>
  </si>
  <si>
    <t>91536</t>
  </si>
  <si>
    <t>ANGELÓPOLIS</t>
  </si>
  <si>
    <t>MALAMBO</t>
  </si>
  <si>
    <t>BOAVITA</t>
  </si>
  <si>
    <t>LA DORADA</t>
  </si>
  <si>
    <t>LA MONTAÑITA</t>
  </si>
  <si>
    <t>NUNCHÍA</t>
  </si>
  <si>
    <t>CALDONO</t>
  </si>
  <si>
    <t>CHIRIGUANÁ</t>
  </si>
  <si>
    <t>BOJAYÁ</t>
  </si>
  <si>
    <t>CIÉNAGA DE ORO</t>
  </si>
  <si>
    <t>BOJACÁ</t>
  </si>
  <si>
    <t>PANA PANA</t>
  </si>
  <si>
    <t>CAMPOALEGRE</t>
  </si>
  <si>
    <t>HATONUEVO</t>
  </si>
  <si>
    <t>CONCORDIA</t>
  </si>
  <si>
    <t>EL CALVARIO</t>
  </si>
  <si>
    <t>BUESACO</t>
  </si>
  <si>
    <t>CHINÁCOTA</t>
  </si>
  <si>
    <t>SIBUNDOY</t>
  </si>
  <si>
    <t>LA TEBAIDA</t>
  </si>
  <si>
    <t>LA VIRGINIA</t>
  </si>
  <si>
    <t>BETULIA</t>
  </si>
  <si>
    <t>EL ROBLE</t>
  </si>
  <si>
    <t>CAJAMARCA</t>
  </si>
  <si>
    <t>GUADALAJARA DE BUGA</t>
  </si>
  <si>
    <t>1421001</t>
  </si>
  <si>
    <t>MINERALES DE COBRE Y SUS CONCENTRADOS</t>
  </si>
  <si>
    <t>FLUORITA</t>
  </si>
  <si>
    <t>FLU</t>
  </si>
  <si>
    <t>ÁMBAR - COPAL</t>
  </si>
  <si>
    <t>AYC</t>
  </si>
  <si>
    <t>99-00019</t>
  </si>
  <si>
    <t>TI</t>
  </si>
  <si>
    <t>TARJETA DE IDENTIDAD</t>
  </si>
  <si>
    <t>Subcontratos FM</t>
  </si>
  <si>
    <t>GRAVA DE RIO</t>
  </si>
  <si>
    <t>GVR</t>
  </si>
  <si>
    <t>Hectómetro cúbico</t>
  </si>
  <si>
    <t>hm3</t>
  </si>
  <si>
    <t>AGO</t>
  </si>
  <si>
    <t>Angola</t>
  </si>
  <si>
    <t>Lek albanés</t>
  </si>
  <si>
    <t>ALL</t>
  </si>
  <si>
    <t>PUERTO NARIÑO</t>
  </si>
  <si>
    <t>91540</t>
  </si>
  <si>
    <t>ANGOSTURA</t>
  </si>
  <si>
    <t>MANATÍ</t>
  </si>
  <si>
    <t>CANTAGALLO</t>
  </si>
  <si>
    <t>BOYACÁ</t>
  </si>
  <si>
    <t>LA MERCED</t>
  </si>
  <si>
    <t>MILÁN</t>
  </si>
  <si>
    <t>OROCUÉ</t>
  </si>
  <si>
    <t>CALOTO</t>
  </si>
  <si>
    <t>CURUMANÍ</t>
  </si>
  <si>
    <t>EL CANTÓN DEL SAN PABLO</t>
  </si>
  <si>
    <t>COTORRA</t>
  </si>
  <si>
    <t>CABRERA</t>
  </si>
  <si>
    <t>MORICHAL</t>
  </si>
  <si>
    <t>COLOMBIA</t>
  </si>
  <si>
    <t>LA JAGUA DEL PILAR</t>
  </si>
  <si>
    <t>EL BANCO</t>
  </si>
  <si>
    <t>EL CASTILLO</t>
  </si>
  <si>
    <t>CHITAGÁ</t>
  </si>
  <si>
    <t>SAN FRANCISCO</t>
  </si>
  <si>
    <t>MONTENEGRO</t>
  </si>
  <si>
    <t>MARSELLA</t>
  </si>
  <si>
    <t>GALERAS</t>
  </si>
  <si>
    <t>CARMEN DE APICALÁ</t>
  </si>
  <si>
    <t>BUGALAGRANDE</t>
  </si>
  <si>
    <t>1422001</t>
  </si>
  <si>
    <t>MINERALES DE NIQUEL Y SUS CONCENTRADOS</t>
  </si>
  <si>
    <t>SAL MARINA</t>
  </si>
  <si>
    <t>SAL</t>
  </si>
  <si>
    <t>ANDRADITA</t>
  </si>
  <si>
    <t>99-00058</t>
  </si>
  <si>
    <t>O</t>
  </si>
  <si>
    <t>OTRO</t>
  </si>
  <si>
    <t>Consumidor</t>
  </si>
  <si>
    <t>ARCILLA</t>
  </si>
  <si>
    <t>AZ</t>
  </si>
  <si>
    <t>Decámetro cúbico</t>
  </si>
  <si>
    <t>dam3</t>
  </si>
  <si>
    <t>ATA</t>
  </si>
  <si>
    <t>Antártida</t>
  </si>
  <si>
    <t>Dram armenio</t>
  </si>
  <si>
    <t>AMD</t>
  </si>
  <si>
    <t>PUERTO SANTANDER</t>
  </si>
  <si>
    <t>91669</t>
  </si>
  <si>
    <t>ANORÍ</t>
  </si>
  <si>
    <t>PALMAR DE VARELA</t>
  </si>
  <si>
    <t>CICUCO</t>
  </si>
  <si>
    <t>BRICEÑO</t>
  </si>
  <si>
    <t>MANZANARES</t>
  </si>
  <si>
    <t>MORELIA</t>
  </si>
  <si>
    <t>PAZ DE ARIPORO</t>
  </si>
  <si>
    <t>CORINTO</t>
  </si>
  <si>
    <t>EL COPEY</t>
  </si>
  <si>
    <t>CARMEN DEL DARIÉN</t>
  </si>
  <si>
    <t>LA APARTADA</t>
  </si>
  <si>
    <t>CACHIPAY</t>
  </si>
  <si>
    <t>ELÍAS</t>
  </si>
  <si>
    <t>MAICAO</t>
  </si>
  <si>
    <t>EL PIÑÓN</t>
  </si>
  <si>
    <t>EL DORADO</t>
  </si>
  <si>
    <t>CONSACÁ</t>
  </si>
  <si>
    <t>CONVENCIÓN</t>
  </si>
  <si>
    <t>SAN MIGUEL</t>
  </si>
  <si>
    <t>PIJAO</t>
  </si>
  <si>
    <t>MISTRATÓ</t>
  </si>
  <si>
    <t>GUARANDA</t>
  </si>
  <si>
    <t>CASABIANCA</t>
  </si>
  <si>
    <t>CAICEDONIA</t>
  </si>
  <si>
    <t>14230</t>
  </si>
  <si>
    <t>MINERALES DE ALUMINIO Y SUS CONCENTRADOS</t>
  </si>
  <si>
    <t>CUARZO</t>
  </si>
  <si>
    <t>CUA</t>
  </si>
  <si>
    <t>ANHIDRITA</t>
  </si>
  <si>
    <t>ANH</t>
  </si>
  <si>
    <t>ESMERALDAS BRUTO</t>
  </si>
  <si>
    <t>EB</t>
  </si>
  <si>
    <t>Metro cúbico</t>
  </si>
  <si>
    <t>ARG</t>
  </si>
  <si>
    <t>Argentina</t>
  </si>
  <si>
    <t>Kwanza angoleño</t>
  </si>
  <si>
    <t>AOA</t>
  </si>
  <si>
    <t>TARAPACÁ</t>
  </si>
  <si>
    <t>91798</t>
  </si>
  <si>
    <t>SANTA FÉ DE ANTIOQUIA</t>
  </si>
  <si>
    <t>PIOJÓ</t>
  </si>
  <si>
    <t>CÓRDOBA</t>
  </si>
  <si>
    <t>MARMATO</t>
  </si>
  <si>
    <t>PUERTO RICO</t>
  </si>
  <si>
    <t>PORE</t>
  </si>
  <si>
    <t>EL TAMBO</t>
  </si>
  <si>
    <t>EL PASO</t>
  </si>
  <si>
    <t>CÉRTEGUI</t>
  </si>
  <si>
    <t>LORICA</t>
  </si>
  <si>
    <t>CAJICÁ</t>
  </si>
  <si>
    <t>GARZÓN</t>
  </si>
  <si>
    <t>MANAURE</t>
  </si>
  <si>
    <t>EL RETÉN</t>
  </si>
  <si>
    <t>FUENTEDEORO</t>
  </si>
  <si>
    <t>CONTADERO</t>
  </si>
  <si>
    <t>CUCUTILLA</t>
  </si>
  <si>
    <t>SANTIAGO</t>
  </si>
  <si>
    <t>QUIMBAYA</t>
  </si>
  <si>
    <t>PUEBLO RICO</t>
  </si>
  <si>
    <t>CALIFORNIA</t>
  </si>
  <si>
    <t>LA UNIÓN</t>
  </si>
  <si>
    <t>CHAPARRAL</t>
  </si>
  <si>
    <t>CALIMA</t>
  </si>
  <si>
    <t>1423001</t>
  </si>
  <si>
    <t>FELDESPATOS</t>
  </si>
  <si>
    <t>FEL</t>
  </si>
  <si>
    <t>ANTIMONIO</t>
  </si>
  <si>
    <t>ESMERALDA TALLADA</t>
  </si>
  <si>
    <t>ET</t>
  </si>
  <si>
    <t>Decímetro cúbico</t>
  </si>
  <si>
    <t>dm3</t>
  </si>
  <si>
    <t>ASM</t>
  </si>
  <si>
    <t>Samoa Americana</t>
  </si>
  <si>
    <t>Peso</t>
  </si>
  <si>
    <t>ARS</t>
  </si>
  <si>
    <t>MEDELLIN</t>
  </si>
  <si>
    <t>05001</t>
  </si>
  <si>
    <t>ANZÁ</t>
  </si>
  <si>
    <t>POLONUEVO</t>
  </si>
  <si>
    <t>CLEMENCIA</t>
  </si>
  <si>
    <t>BUSBANZÁ</t>
  </si>
  <si>
    <t>MARQUETALIA</t>
  </si>
  <si>
    <t>SAN JOSÉ DEL FRAGUA</t>
  </si>
  <si>
    <t>RECETOR</t>
  </si>
  <si>
    <t>GAMARRA</t>
  </si>
  <si>
    <t>CONDOTO</t>
  </si>
  <si>
    <t>LOS CÓRDOBAS</t>
  </si>
  <si>
    <t>CAPARRAPÍ</t>
  </si>
  <si>
    <t>GIGANTE</t>
  </si>
  <si>
    <t>SAN JUAN DEL CESAR</t>
  </si>
  <si>
    <t>FUNDACIÓN</t>
  </si>
  <si>
    <t>GRANADA</t>
  </si>
  <si>
    <t>DURANIA</t>
  </si>
  <si>
    <t>VALLE DEL GUAMUEZ</t>
  </si>
  <si>
    <t>SALENTO</t>
  </si>
  <si>
    <t>QUINCHÍA</t>
  </si>
  <si>
    <t>CAPITANEJO</t>
  </si>
  <si>
    <t>LOS PALMITOS</t>
  </si>
  <si>
    <t>COELLO</t>
  </si>
  <si>
    <t>1423099</t>
  </si>
  <si>
    <t>OTROS MINERALES DE ALUMINIO Y SUS CONCENTRADOS</t>
  </si>
  <si>
    <t>GRAFITO</t>
  </si>
  <si>
    <t>GRF</t>
  </si>
  <si>
    <t>ARCILLA COMUN (ARCILLA CERAMICA)</t>
  </si>
  <si>
    <t>ARZ</t>
  </si>
  <si>
    <t>ESMERALDA MORRALLA</t>
  </si>
  <si>
    <t>EM</t>
  </si>
  <si>
    <t>Centímetro cúbico</t>
  </si>
  <si>
    <t>cm3</t>
  </si>
  <si>
    <t>AUT</t>
  </si>
  <si>
    <t>Austria</t>
  </si>
  <si>
    <t>Manat azerí</t>
  </si>
  <si>
    <t>AZN</t>
  </si>
  <si>
    <t>05002</t>
  </si>
  <si>
    <t>APARTADÓ</t>
  </si>
  <si>
    <t>PONEDERA</t>
  </si>
  <si>
    <t>EL CARMEN DE BOLÍVAR</t>
  </si>
  <si>
    <t>MARULANDA</t>
  </si>
  <si>
    <t>VALPARAÍSO</t>
  </si>
  <si>
    <t>SABANALARGA</t>
  </si>
  <si>
    <t>GUACHENÉ</t>
  </si>
  <si>
    <t>GONZÁLEZ</t>
  </si>
  <si>
    <t>EL CARMEN DE ATRATO</t>
  </si>
  <si>
    <t>MOMIL</t>
  </si>
  <si>
    <t>CÁQUEZA</t>
  </si>
  <si>
    <t>GUADALUPE</t>
  </si>
  <si>
    <t>URIBIA</t>
  </si>
  <si>
    <t>GUAMAL</t>
  </si>
  <si>
    <t>CUASPÚD</t>
  </si>
  <si>
    <t>EL CARMEN</t>
  </si>
  <si>
    <t>VILLAGARZÓN</t>
  </si>
  <si>
    <t>SANTA ROSA DE CABAL</t>
  </si>
  <si>
    <t>CARCASÍ</t>
  </si>
  <si>
    <t>MAJAGUAL</t>
  </si>
  <si>
    <t>COYAIMA</t>
  </si>
  <si>
    <t>CARTAGO</t>
  </si>
  <si>
    <t>1424101</t>
  </si>
  <si>
    <t>MINERALES DE PLATA Y SUS CONCENTRADOS</t>
  </si>
  <si>
    <t>TALCO</t>
  </si>
  <si>
    <t>TAL</t>
  </si>
  <si>
    <t>ARCILLAS CAOLINITICAS</t>
  </si>
  <si>
    <t>ARA</t>
  </si>
  <si>
    <t>1540102-3</t>
  </si>
  <si>
    <t>DIAMANTE BRUTO</t>
  </si>
  <si>
    <t>DM</t>
  </si>
  <si>
    <t>Milímetro cúbico</t>
  </si>
  <si>
    <t>mm3</t>
  </si>
  <si>
    <t>AUS</t>
  </si>
  <si>
    <t>Australia</t>
  </si>
  <si>
    <t>Marco convertible</t>
  </si>
  <si>
    <t>BAM</t>
  </si>
  <si>
    <t>ABRIAQUI</t>
  </si>
  <si>
    <t>05004</t>
  </si>
  <si>
    <t>ARBOLETES</t>
  </si>
  <si>
    <t>EL GUAMO</t>
  </si>
  <si>
    <t>CAMPOHERMOSO</t>
  </si>
  <si>
    <t>NEIRA</t>
  </si>
  <si>
    <t>SAN VICENTE DEL CAGUÁN</t>
  </si>
  <si>
    <t>SÁCAMA</t>
  </si>
  <si>
    <t>GUAPÍ</t>
  </si>
  <si>
    <t>LA GLORIA</t>
  </si>
  <si>
    <t>EL LITORAL DEL SAN JUAN</t>
  </si>
  <si>
    <t>MONTELÍBANO</t>
  </si>
  <si>
    <t>CARMEN DE CARUPA</t>
  </si>
  <si>
    <t>HOBO</t>
  </si>
  <si>
    <t>URUMITA</t>
  </si>
  <si>
    <t>NUEVA GRANADA</t>
  </si>
  <si>
    <t>MAPIRIPÁN</t>
  </si>
  <si>
    <t>CUMBAL</t>
  </si>
  <si>
    <t>EL TARRA</t>
  </si>
  <si>
    <t>SANTUARIO</t>
  </si>
  <si>
    <t>CEPITÁ</t>
  </si>
  <si>
    <t>MORROA</t>
  </si>
  <si>
    <t>CUNDAY</t>
  </si>
  <si>
    <t>DAGUA</t>
  </si>
  <si>
    <t>1424201</t>
  </si>
  <si>
    <t>MINERALES DE ORO Y SUS CONCENTRADOS</t>
  </si>
  <si>
    <t>MINERALES DE MERCURIO Y SUS CONCENTRADOS</t>
  </si>
  <si>
    <t>MER</t>
  </si>
  <si>
    <t>ARCILLAS FERRUGINOSAS</t>
  </si>
  <si>
    <t>ARF</t>
  </si>
  <si>
    <t>1540102-1</t>
  </si>
  <si>
    <t>DIAMANTE TALLADA</t>
  </si>
  <si>
    <t>DT</t>
  </si>
  <si>
    <t>Quilate</t>
  </si>
  <si>
    <t>ABW</t>
  </si>
  <si>
    <t>Aruba</t>
  </si>
  <si>
    <t>Dólar de Barbados</t>
  </si>
  <si>
    <t>BBD</t>
  </si>
  <si>
    <t>ALEJANDRIA</t>
  </si>
  <si>
    <t>05021</t>
  </si>
  <si>
    <t>REPELÓN</t>
  </si>
  <si>
    <t>EL PEÑÓN</t>
  </si>
  <si>
    <t>CERINZA</t>
  </si>
  <si>
    <t>NORCASIA</t>
  </si>
  <si>
    <t>SOLANO</t>
  </si>
  <si>
    <t>SAN LUIS DE PALENQUE</t>
  </si>
  <si>
    <t>INZÁ</t>
  </si>
  <si>
    <t>LA JAGUA DE IBIRICO</t>
  </si>
  <si>
    <t>ISTMINA</t>
  </si>
  <si>
    <t>MOÑITOS</t>
  </si>
  <si>
    <t>CHAGUANÍ</t>
  </si>
  <si>
    <t>ÍQUIRA</t>
  </si>
  <si>
    <t>VILLANUEVA</t>
  </si>
  <si>
    <t>PEDRAZA</t>
  </si>
  <si>
    <t>MESETAS</t>
  </si>
  <si>
    <t>CUMBITARA</t>
  </si>
  <si>
    <t>EL ZULIA</t>
  </si>
  <si>
    <t>CERRITO</t>
  </si>
  <si>
    <t>OVEJAS</t>
  </si>
  <si>
    <t>DOLORES</t>
  </si>
  <si>
    <t>EL ÁGUILA</t>
  </si>
  <si>
    <t>1424202</t>
  </si>
  <si>
    <t>MINERALES DE PLATINO (INCLUYE PLATINO, PALADIO, RUTENIO, RODIO, OSMI</t>
  </si>
  <si>
    <t>OTRAS PIEDRAS PRECIOSAS</t>
  </si>
  <si>
    <t>OTP</t>
  </si>
  <si>
    <t>ARCILLAS MISCELANEAS</t>
  </si>
  <si>
    <t>1540102-2</t>
  </si>
  <si>
    <t>RUBIE BRUTO</t>
  </si>
  <si>
    <t>RB</t>
  </si>
  <si>
    <t>Pesos</t>
  </si>
  <si>
    <t>ALA</t>
  </si>
  <si>
    <t>Islas Áland</t>
  </si>
  <si>
    <t>Taka bangladeshí</t>
  </si>
  <si>
    <t>BDT</t>
  </si>
  <si>
    <t>AMAGA</t>
  </si>
  <si>
    <t>05030</t>
  </si>
  <si>
    <t>SABANAGRANDE</t>
  </si>
  <si>
    <t>HATILLO DE LOBA</t>
  </si>
  <si>
    <t>CHINAVITA</t>
  </si>
  <si>
    <t>PÁCORA</t>
  </si>
  <si>
    <t>SOLITA</t>
  </si>
  <si>
    <t>TÁMARA</t>
  </si>
  <si>
    <t>JAMBALÓ</t>
  </si>
  <si>
    <t>MANAURE BALCÓN DEL CESAR</t>
  </si>
  <si>
    <t>JURADÓ</t>
  </si>
  <si>
    <t>PLANETA RICA</t>
  </si>
  <si>
    <t>CHÍA</t>
  </si>
  <si>
    <t>ISNOS</t>
  </si>
  <si>
    <t>PIJIÑO DEL CARMEN</t>
  </si>
  <si>
    <t>LA MACARENA</t>
  </si>
  <si>
    <t>CHACHAGÜÍ</t>
  </si>
  <si>
    <t>GRAMALOTE</t>
  </si>
  <si>
    <t>CHARALÁ</t>
  </si>
  <si>
    <t>PALMITO</t>
  </si>
  <si>
    <t>ESPINAL</t>
  </si>
  <si>
    <t>EL CAIRO</t>
  </si>
  <si>
    <t>1424203</t>
  </si>
  <si>
    <t>CONCENTRADOS MINERALES DE IRIDIO</t>
  </si>
  <si>
    <t>OTRAS PIEDRAS SEMIPRECIOSAS</t>
  </si>
  <si>
    <t>OTS</t>
  </si>
  <si>
    <t>ARCILLAS REFRACTAREAS</t>
  </si>
  <si>
    <t>ARR</t>
  </si>
  <si>
    <t>ZAFIROS BRUTO</t>
  </si>
  <si>
    <t>ZB</t>
  </si>
  <si>
    <t>AZE</t>
  </si>
  <si>
    <t>Azerbaiyán</t>
  </si>
  <si>
    <t>Lev búlgaro</t>
  </si>
  <si>
    <t>BGN</t>
  </si>
  <si>
    <t>05031</t>
  </si>
  <si>
    <t>MAGANGUÉ</t>
  </si>
  <si>
    <t>CHIQUINQUIRÁ</t>
  </si>
  <si>
    <t>PALESTINA</t>
  </si>
  <si>
    <t>TAURAMENA</t>
  </si>
  <si>
    <t>LA SIERRA</t>
  </si>
  <si>
    <t>PAILITAS</t>
  </si>
  <si>
    <t>LLORÓ</t>
  </si>
  <si>
    <t>PUEBLO NUEVO</t>
  </si>
  <si>
    <t>CHIPAQUE</t>
  </si>
  <si>
    <t>LA ARGENTINA</t>
  </si>
  <si>
    <t>PIVIJAY</t>
  </si>
  <si>
    <t>URIBE</t>
  </si>
  <si>
    <t>EL CHARCO</t>
  </si>
  <si>
    <t>HACARÍ</t>
  </si>
  <si>
    <t>CHARTA</t>
  </si>
  <si>
    <t>SAMPUÉS</t>
  </si>
  <si>
    <t>FALAN</t>
  </si>
  <si>
    <t>EL CERRITO</t>
  </si>
  <si>
    <t>1429001</t>
  </si>
  <si>
    <t>MINERALES DE MANGANESO Y SUS CONCENTRADOS</t>
  </si>
  <si>
    <t>ZAFIROTALLADA</t>
  </si>
  <si>
    <t>ZT</t>
  </si>
  <si>
    <t>BIH</t>
  </si>
  <si>
    <t>Bosnia y Herzegovina</t>
  </si>
  <si>
    <t>Dinar bahreiní</t>
  </si>
  <si>
    <t>BHD</t>
  </si>
  <si>
    <t>05034</t>
  </si>
  <si>
    <t>BELMIRA</t>
  </si>
  <si>
    <t>SANTA LUCÍA</t>
  </si>
  <si>
    <t>MAHATES</t>
  </si>
  <si>
    <t>CHISCAS</t>
  </si>
  <si>
    <t>PENSILVANIA</t>
  </si>
  <si>
    <t>TRINIDAD</t>
  </si>
  <si>
    <t>LA VEGA</t>
  </si>
  <si>
    <t>PELAYA</t>
  </si>
  <si>
    <t>MEDIO ATRATO</t>
  </si>
  <si>
    <t>PUERTO ESCONDIDO</t>
  </si>
  <si>
    <t>CHOACHÍ</t>
  </si>
  <si>
    <t>LA PLATA</t>
  </si>
  <si>
    <t>PLATO</t>
  </si>
  <si>
    <t>LEJANÍAS</t>
  </si>
  <si>
    <t>EL PEÑOL</t>
  </si>
  <si>
    <t>HERRÁN</t>
  </si>
  <si>
    <t>CHIMA</t>
  </si>
  <si>
    <t>SAN BENITO ABAD</t>
  </si>
  <si>
    <t>FLANDES</t>
  </si>
  <si>
    <t>EL DOVIO</t>
  </si>
  <si>
    <t>1429003</t>
  </si>
  <si>
    <t>MINERALES DE TITANIO Y SUS CONCENTRADOS</t>
  </si>
  <si>
    <t>ASFALTO NATURAL</t>
  </si>
  <si>
    <t>ASFALTO NATURAL - ASN - m3</t>
  </si>
  <si>
    <t>ASN</t>
  </si>
  <si>
    <t>ARD</t>
  </si>
  <si>
    <t>PERLAS BRUTO</t>
  </si>
  <si>
    <t>PEB</t>
  </si>
  <si>
    <t>BRB</t>
  </si>
  <si>
    <t>Barbados</t>
  </si>
  <si>
    <t>Franco de Burundi</t>
  </si>
  <si>
    <t>BIF</t>
  </si>
  <si>
    <t>ANGELOPOLIS</t>
  </si>
  <si>
    <t>05036</t>
  </si>
  <si>
    <t>LA_GUAJIRA</t>
  </si>
  <si>
    <t>BELLO</t>
  </si>
  <si>
    <t>SANTO TOMÁS</t>
  </si>
  <si>
    <t>MARGARITA</t>
  </si>
  <si>
    <t>CHITA</t>
  </si>
  <si>
    <t>RIOSUCIO</t>
  </si>
  <si>
    <t>LÓPEZ DE MICAY</t>
  </si>
  <si>
    <t>PUEBLO BELLO</t>
  </si>
  <si>
    <t>MEDIO BAUDÓ</t>
  </si>
  <si>
    <t>PUERTO LIBERTADOR</t>
  </si>
  <si>
    <t>CHOCONTÁ</t>
  </si>
  <si>
    <t>NÁTAGA</t>
  </si>
  <si>
    <t>PUEBLOVIEJO</t>
  </si>
  <si>
    <t>PUERTO CONCORDIA</t>
  </si>
  <si>
    <t>EL ROSARIO</t>
  </si>
  <si>
    <t>LABATECA</t>
  </si>
  <si>
    <t>CHIPATÁ</t>
  </si>
  <si>
    <t>SAN JUAN DE BETULIA</t>
  </si>
  <si>
    <t>FRESNO</t>
  </si>
  <si>
    <t>FLORIDA</t>
  </si>
  <si>
    <t>1429004</t>
  </si>
  <si>
    <t>MINERALES DE CIRCONIO Y SUS CONCENTRADOS</t>
  </si>
  <si>
    <t>BENTONITA</t>
  </si>
  <si>
    <t>BEN</t>
  </si>
  <si>
    <t>ARENAS (DE RIO)</t>
  </si>
  <si>
    <t>ADR</t>
  </si>
  <si>
    <t>1531_5</t>
  </si>
  <si>
    <t>PERLAS TALLADA</t>
  </si>
  <si>
    <t>PET</t>
  </si>
  <si>
    <t>BGD</t>
  </si>
  <si>
    <t>Bangladesh</t>
  </si>
  <si>
    <t>Dólar de Brunéi</t>
  </si>
  <si>
    <t>BND</t>
  </si>
  <si>
    <t>05038</t>
  </si>
  <si>
    <t>BETANIA</t>
  </si>
  <si>
    <t>SOLEDAD</t>
  </si>
  <si>
    <t>MARÍA LA BAJA</t>
  </si>
  <si>
    <t>CHITARAQUE</t>
  </si>
  <si>
    <t>MERCADERES</t>
  </si>
  <si>
    <t>RÍO DE ORO</t>
  </si>
  <si>
    <t>MEDIO SAN JUAN</t>
  </si>
  <si>
    <t>PURÍSIMA DE LA CONCEPCIÓN</t>
  </si>
  <si>
    <t>COGUA</t>
  </si>
  <si>
    <t>OPORAPA</t>
  </si>
  <si>
    <t>REMOLINO</t>
  </si>
  <si>
    <t>PUERTO GAITÁN</t>
  </si>
  <si>
    <t>EL TABLÓN DE GÓMEZ</t>
  </si>
  <si>
    <t>LA ESPERANZA</t>
  </si>
  <si>
    <t>CIMITARRA</t>
  </si>
  <si>
    <t>SAN MARCOS</t>
  </si>
  <si>
    <t>GUAMO</t>
  </si>
  <si>
    <t>GINEBRA</t>
  </si>
  <si>
    <t>1429005</t>
  </si>
  <si>
    <t>MINERALES DE PLOMO Y SUS CONCENTRADOS</t>
  </si>
  <si>
    <t>CORINDON</t>
  </si>
  <si>
    <t>COI</t>
  </si>
  <si>
    <t>ARENAS FELDESPÁTICAS</t>
  </si>
  <si>
    <t>AFD</t>
  </si>
  <si>
    <t>EUCLASA BRUTO</t>
  </si>
  <si>
    <t>EUB</t>
  </si>
  <si>
    <t>BEL</t>
  </si>
  <si>
    <t>Bélgica</t>
  </si>
  <si>
    <t>Boliviano</t>
  </si>
  <si>
    <t>BOB</t>
  </si>
  <si>
    <t>ANORI</t>
  </si>
  <si>
    <t>05040</t>
  </si>
  <si>
    <t>SUAN</t>
  </si>
  <si>
    <t>MONTECRISTO</t>
  </si>
  <si>
    <t>CHIVATÁ</t>
  </si>
  <si>
    <t>SALAMINA</t>
  </si>
  <si>
    <t>MIRANDA</t>
  </si>
  <si>
    <t>LA PAZ</t>
  </si>
  <si>
    <t>NÓVITA</t>
  </si>
  <si>
    <t>SAHAGÚN</t>
  </si>
  <si>
    <t>COTA</t>
  </si>
  <si>
    <t>PAICOL</t>
  </si>
  <si>
    <t>SABANAS DE SAN ÁNGEL</t>
  </si>
  <si>
    <t>PUERTO LÓPEZ</t>
  </si>
  <si>
    <t>LA PLAYA</t>
  </si>
  <si>
    <t>CONCEPCIÓN</t>
  </si>
  <si>
    <t>SAN ONOFRE</t>
  </si>
  <si>
    <t>HERVEO</t>
  </si>
  <si>
    <t>GUACARÍ</t>
  </si>
  <si>
    <t>1429006</t>
  </si>
  <si>
    <t>MINERALES DE ZINC Y SUS CONCENTRADOS</t>
  </si>
  <si>
    <t>MINERALES DE BARIO</t>
  </si>
  <si>
    <t>MBA</t>
  </si>
  <si>
    <t>ARENAS INDUSTRIALES</t>
  </si>
  <si>
    <t>AID</t>
  </si>
  <si>
    <t>EUCLASA TALLADA</t>
  </si>
  <si>
    <t>EUT</t>
  </si>
  <si>
    <t>BFA</t>
  </si>
  <si>
    <t>Burkina Faso</t>
  </si>
  <si>
    <t>Real brasileño</t>
  </si>
  <si>
    <t>BRL</t>
  </si>
  <si>
    <t>SANTAFE DE ANTIOQUIA</t>
  </si>
  <si>
    <t>05042</t>
  </si>
  <si>
    <t>CIUDAD BOLÍVAR</t>
  </si>
  <si>
    <t>TUBARÁ</t>
  </si>
  <si>
    <t>MOMPÓS</t>
  </si>
  <si>
    <t>CIÉNEGA</t>
  </si>
  <si>
    <t>SAMANÁ</t>
  </si>
  <si>
    <t>MORALES</t>
  </si>
  <si>
    <t>SAN ALBERTO</t>
  </si>
  <si>
    <t>NUQUÍ</t>
  </si>
  <si>
    <t>SAN ANDRÉS DE SOTAVENTO</t>
  </si>
  <si>
    <t>CUCUNUBÁ</t>
  </si>
  <si>
    <t>PALERMO</t>
  </si>
  <si>
    <t>PUERTO LLERAS</t>
  </si>
  <si>
    <t>FUNES</t>
  </si>
  <si>
    <t>LOS PATIOS</t>
  </si>
  <si>
    <t>CONFINES</t>
  </si>
  <si>
    <t>SAN PEDRO</t>
  </si>
  <si>
    <t>HONDA</t>
  </si>
  <si>
    <t>JAMUNDÍ</t>
  </si>
  <si>
    <t>1429007</t>
  </si>
  <si>
    <t>MINERALES DE ESTAÑO Y SUS CONCENTRADOS</t>
  </si>
  <si>
    <t>MINERALES DE BORO</t>
  </si>
  <si>
    <t>MBO</t>
  </si>
  <si>
    <t>ARENAS SILICEAS</t>
  </si>
  <si>
    <t>AMBAR BRUTO</t>
  </si>
  <si>
    <t>AB</t>
  </si>
  <si>
    <t>BGR</t>
  </si>
  <si>
    <t>Bulgaria</t>
  </si>
  <si>
    <t>Dólar bahameño</t>
  </si>
  <si>
    <t>BSD</t>
  </si>
  <si>
    <t>ANZA</t>
  </si>
  <si>
    <t>05044</t>
  </si>
  <si>
    <t>NORTE_DE_SANTANDER</t>
  </si>
  <si>
    <t>USIACURÍ</t>
  </si>
  <si>
    <t>CÓMBITA</t>
  </si>
  <si>
    <t>SAN JOSÉ</t>
  </si>
  <si>
    <t>PADILLA</t>
  </si>
  <si>
    <t>SAN DIEGO</t>
  </si>
  <si>
    <t>RÍO IRÓ</t>
  </si>
  <si>
    <t>SAN ANTERO</t>
  </si>
  <si>
    <t>EL COLEGIO</t>
  </si>
  <si>
    <t>SAN SEBASTIÁN DE BUENAVISTA</t>
  </si>
  <si>
    <t>GUACHUCAL</t>
  </si>
  <si>
    <t>LOURDES</t>
  </si>
  <si>
    <t>CONTRATACIÓN</t>
  </si>
  <si>
    <t>SAN LUIS DE SINCÉ</t>
  </si>
  <si>
    <t>ICONONZO</t>
  </si>
  <si>
    <t>LA CUMBRE</t>
  </si>
  <si>
    <t>1429008</t>
  </si>
  <si>
    <t>MINERALES DE CROMO Y SUS CONCENTRADOS</t>
  </si>
  <si>
    <t xml:space="preserve">MINERALES DE LITIO </t>
  </si>
  <si>
    <t>MLI</t>
  </si>
  <si>
    <t>ARENISCAS</t>
  </si>
  <si>
    <t>GRANATES BRUTO</t>
  </si>
  <si>
    <t>GB</t>
  </si>
  <si>
    <t>BHR</t>
  </si>
  <si>
    <t>Bahréin</t>
  </si>
  <si>
    <t>Ngultrum butanés</t>
  </si>
  <si>
    <t>BTN</t>
  </si>
  <si>
    <t>APARTADO</t>
  </si>
  <si>
    <t>05045</t>
  </si>
  <si>
    <t>BURITICÁ</t>
  </si>
  <si>
    <t>NOROSI</t>
  </si>
  <si>
    <t>COPER</t>
  </si>
  <si>
    <t>SUPÍA</t>
  </si>
  <si>
    <t>PAEZ BELÁLCAZAR</t>
  </si>
  <si>
    <t>SAN MARTÍN</t>
  </si>
  <si>
    <t>RÍO QUITO</t>
  </si>
  <si>
    <t>SAN BERNARDO DEL VIENTO</t>
  </si>
  <si>
    <t>EL PEÑON</t>
  </si>
  <si>
    <t>PITAL</t>
  </si>
  <si>
    <t>SAN ZENÓN</t>
  </si>
  <si>
    <t>RESTREPO</t>
  </si>
  <si>
    <t>GUAITARILLA</t>
  </si>
  <si>
    <t>MUTISCUA</t>
  </si>
  <si>
    <t>COROMORO</t>
  </si>
  <si>
    <t>LÉRIDA</t>
  </si>
  <si>
    <t>1429009</t>
  </si>
  <si>
    <t>MINERALES DE POTASIO</t>
  </si>
  <si>
    <t>MPO</t>
  </si>
  <si>
    <t>ARSÉNICO</t>
  </si>
  <si>
    <t>99-00002</t>
  </si>
  <si>
    <t>GRANATES TALLADA</t>
  </si>
  <si>
    <t>GT</t>
  </si>
  <si>
    <t>BDI</t>
  </si>
  <si>
    <t>Burundi</t>
  </si>
  <si>
    <t>Pula</t>
  </si>
  <si>
    <t>BWP</t>
  </si>
  <si>
    <t>05051</t>
  </si>
  <si>
    <t>CÁCERES</t>
  </si>
  <si>
    <t>PINILLOS</t>
  </si>
  <si>
    <t>CORRALES</t>
  </si>
  <si>
    <t>VICTORIA</t>
  </si>
  <si>
    <t>PATÍA</t>
  </si>
  <si>
    <t>TAMALAMEQUE</t>
  </si>
  <si>
    <t>SAN CARLOS</t>
  </si>
  <si>
    <t>EL ROSAL</t>
  </si>
  <si>
    <t>PITALITO</t>
  </si>
  <si>
    <t>SANTA ANA</t>
  </si>
  <si>
    <t>SAN CARLOS DE GUAROA</t>
  </si>
  <si>
    <t>GUALMATÁN</t>
  </si>
  <si>
    <t>OCAÑA</t>
  </si>
  <si>
    <t>CURITÍ</t>
  </si>
  <si>
    <t>SANTIAGO DE TOLÚ</t>
  </si>
  <si>
    <t>LÍBANO</t>
  </si>
  <si>
    <t>1429010</t>
  </si>
  <si>
    <t>MINERALES DE COBALTO Y SUS CONCENTRADOS</t>
  </si>
  <si>
    <t>MINERALES DE SODIO</t>
  </si>
  <si>
    <t>MSO</t>
  </si>
  <si>
    <t>ASBESTO</t>
  </si>
  <si>
    <t>ASB</t>
  </si>
  <si>
    <t>FLUORITA BRUTO</t>
  </si>
  <si>
    <t>FB</t>
  </si>
  <si>
    <t>Benin</t>
  </si>
  <si>
    <t>Rublo bielorruso</t>
  </si>
  <si>
    <t>BYN</t>
  </si>
  <si>
    <t>05055</t>
  </si>
  <si>
    <t>CAICEDO</t>
  </si>
  <si>
    <t>REGIDOR</t>
  </si>
  <si>
    <t>COVARACHÍA</t>
  </si>
  <si>
    <t>VILLAMARÍA</t>
  </si>
  <si>
    <t>PIAMONTE</t>
  </si>
  <si>
    <t>SAN JOSÉ DEL PALMAR</t>
  </si>
  <si>
    <t>SAN JOSÉ DE URÉ</t>
  </si>
  <si>
    <t>FACATATIVÁ</t>
  </si>
  <si>
    <t>RIVERA</t>
  </si>
  <si>
    <t>SANTA BÁRBARA DE PINTO</t>
  </si>
  <si>
    <t>SAN JUAN DE ARAMA</t>
  </si>
  <si>
    <t>ILES</t>
  </si>
  <si>
    <t>PAMPLONA</t>
  </si>
  <si>
    <t>EL CARMEN DE CHUCURÍ</t>
  </si>
  <si>
    <t>TOLÚ VIEJO</t>
  </si>
  <si>
    <t>SAN SEBASTIÁN DE MARIQUITA</t>
  </si>
  <si>
    <t>OBANDO</t>
  </si>
  <si>
    <t>1429011</t>
  </si>
  <si>
    <t>MINERALES DE WOLFRAMIO (TUNGSTEN</t>
  </si>
  <si>
    <t>MINERALES DE TIERRAS RARAS</t>
  </si>
  <si>
    <t>MTI</t>
  </si>
  <si>
    <t>FLUORITA TALLADA</t>
  </si>
  <si>
    <t>FT</t>
  </si>
  <si>
    <t>BLM</t>
  </si>
  <si>
    <t>San Bartolomé</t>
  </si>
  <si>
    <t>Dólar beliceño</t>
  </si>
  <si>
    <t>BZD</t>
  </si>
  <si>
    <t>05059</t>
  </si>
  <si>
    <t>SAN_ANDRES</t>
  </si>
  <si>
    <t>RÍO VIEJO</t>
  </si>
  <si>
    <t>CUBARÁ</t>
  </si>
  <si>
    <t>VITERBO</t>
  </si>
  <si>
    <t>PIENDAMÓ - TUNÍA</t>
  </si>
  <si>
    <t>SIPÍ</t>
  </si>
  <si>
    <t>SAN PELAYO</t>
  </si>
  <si>
    <t>FÓMEQUE</t>
  </si>
  <si>
    <t>SALADOBLANCO</t>
  </si>
  <si>
    <t>SITIONUEVO</t>
  </si>
  <si>
    <t>SAN JUANITO</t>
  </si>
  <si>
    <t>IMUÉS</t>
  </si>
  <si>
    <t>PAMPLONITA</t>
  </si>
  <si>
    <t>EL GUACAMAYO</t>
  </si>
  <si>
    <t>MELGAR</t>
  </si>
  <si>
    <t>PALMIRA</t>
  </si>
  <si>
    <t>1429012</t>
  </si>
  <si>
    <t>MINERALES DE MOLIBDENO Y SUS CONCENTRADOS</t>
  </si>
  <si>
    <t>OTRAS ROCAS METAMÓRFICAS</t>
  </si>
  <si>
    <t>OTRAS ROCAS METAMÓRFICAS - ORM - m3</t>
  </si>
  <si>
    <t>ORM</t>
  </si>
  <si>
    <t>AVENTURINA</t>
  </si>
  <si>
    <t>AVE</t>
  </si>
  <si>
    <t>99-00020</t>
  </si>
  <si>
    <t>FLUORA PATITO BRUTO</t>
  </si>
  <si>
    <t>FPB</t>
  </si>
  <si>
    <t>BMU</t>
  </si>
  <si>
    <t>Bermudas</t>
  </si>
  <si>
    <t>Dólar canadiense</t>
  </si>
  <si>
    <t>CAD</t>
  </si>
  <si>
    <t>05079</t>
  </si>
  <si>
    <t>CAMPAMENTO</t>
  </si>
  <si>
    <t>SAN CRISTOBAL</t>
  </si>
  <si>
    <t>CUCAITA</t>
  </si>
  <si>
    <t>PUERTO TEJADA</t>
  </si>
  <si>
    <t>TADÓ</t>
  </si>
  <si>
    <t>TIERRALTA</t>
  </si>
  <si>
    <t>FOSCA</t>
  </si>
  <si>
    <t>SAN AGUSTÍN</t>
  </si>
  <si>
    <t>TENERIFE</t>
  </si>
  <si>
    <t>IPIALES</t>
  </si>
  <si>
    <t>MURILLO</t>
  </si>
  <si>
    <t>PRADERA</t>
  </si>
  <si>
    <t>1429013</t>
  </si>
  <si>
    <t>MINERALES DE TANTALIO</t>
  </si>
  <si>
    <t>OTRAS ROCAS Y MINERALES DE ORIGEN VOLCANICO</t>
  </si>
  <si>
    <t>OTRAS ROCAS Y MINERALES DE ORIGEN VOLCANICO - ORV - m3</t>
  </si>
  <si>
    <t>ORV</t>
  </si>
  <si>
    <t>AZUFRE</t>
  </si>
  <si>
    <t>MIN</t>
  </si>
  <si>
    <t>FLUORAPATITOTALLAD</t>
  </si>
  <si>
    <t>FPA</t>
  </si>
  <si>
    <t>BRN</t>
  </si>
  <si>
    <t>Brunéi</t>
  </si>
  <si>
    <t>Franco congoleño</t>
  </si>
  <si>
    <t>CDF</t>
  </si>
  <si>
    <t>05086</t>
  </si>
  <si>
    <t>CAÑASGORDAS</t>
  </si>
  <si>
    <t>SAN ESTANISLAO</t>
  </si>
  <si>
    <t>CUÍTIVA</t>
  </si>
  <si>
    <t>PURACÉ</t>
  </si>
  <si>
    <t>UNGUÍA</t>
  </si>
  <si>
    <t>TUCHÍN</t>
  </si>
  <si>
    <t>FUNZA</t>
  </si>
  <si>
    <t>SANTA MARÍA</t>
  </si>
  <si>
    <t>ZAPAYÁN</t>
  </si>
  <si>
    <t>VISTAHERMOSA</t>
  </si>
  <si>
    <t>LA CRUZ</t>
  </si>
  <si>
    <t>RAGONVALIA</t>
  </si>
  <si>
    <t>EL PLAYÓN</t>
  </si>
  <si>
    <t>NATAGAIMA</t>
  </si>
  <si>
    <t>1429014</t>
  </si>
  <si>
    <t>MINERALES DE ANTIMONIO Y SUS CONCENTRADOS</t>
  </si>
  <si>
    <t>PIEDRA POMEZ</t>
  </si>
  <si>
    <t>PPZ</t>
  </si>
  <si>
    <t>AZURITA</t>
  </si>
  <si>
    <t>AZU</t>
  </si>
  <si>
    <t>99-00021</t>
  </si>
  <si>
    <t>PARISITA BRUTO</t>
  </si>
  <si>
    <t>PAB</t>
  </si>
  <si>
    <t>BOL</t>
  </si>
  <si>
    <t>Bolivia</t>
  </si>
  <si>
    <t>Peso chileno</t>
  </si>
  <si>
    <t>CLP</t>
  </si>
  <si>
    <t>05088</t>
  </si>
  <si>
    <t>CARACOLÍ</t>
  </si>
  <si>
    <t>SAN FERNANDO</t>
  </si>
  <si>
    <t>CHÍQUIZA</t>
  </si>
  <si>
    <t>ROSAS</t>
  </si>
  <si>
    <t>UNIÓN PANAMERICANA</t>
  </si>
  <si>
    <t>VALENCIA</t>
  </si>
  <si>
    <t>FÚQUENE</t>
  </si>
  <si>
    <t>SUAZA</t>
  </si>
  <si>
    <t>ZONA BANANERA</t>
  </si>
  <si>
    <t>LA FLORIDA</t>
  </si>
  <si>
    <t>SALAZAR</t>
  </si>
  <si>
    <t>ENCINO</t>
  </si>
  <si>
    <t>ORTEGA</t>
  </si>
  <si>
    <t>RIOFRÍO</t>
  </si>
  <si>
    <t>1429015</t>
  </si>
  <si>
    <t>MINERALES DE VANADIO Y SUS CONCENTRADOS</t>
  </si>
  <si>
    <t>PIZARRA</t>
  </si>
  <si>
    <t>PIZ</t>
  </si>
  <si>
    <t>BARIO</t>
  </si>
  <si>
    <t>PARISITA TALLADA</t>
  </si>
  <si>
    <t>PAT</t>
  </si>
  <si>
    <t>BRA</t>
  </si>
  <si>
    <t>Brasil</t>
  </si>
  <si>
    <t>Yuan chino</t>
  </si>
  <si>
    <t>CNY</t>
  </si>
  <si>
    <t>05091</t>
  </si>
  <si>
    <t>CARAMANTA</t>
  </si>
  <si>
    <t>SAN JACINTO</t>
  </si>
  <si>
    <t>CHIVOR</t>
  </si>
  <si>
    <t>SAN SEBASTIÁN</t>
  </si>
  <si>
    <t>BELEN DE BAJIRA</t>
  </si>
  <si>
    <t>CERROMATOSO</t>
  </si>
  <si>
    <t>FUSAGASUGÁ</t>
  </si>
  <si>
    <t>TARQUI</t>
  </si>
  <si>
    <t>LA LLANADA</t>
  </si>
  <si>
    <t>SAN CALIXTO</t>
  </si>
  <si>
    <t>ENCISO</t>
  </si>
  <si>
    <t>PALOCABILDO</t>
  </si>
  <si>
    <t>ROLDANILLO</t>
  </si>
  <si>
    <t>1511001</t>
  </si>
  <si>
    <t>ROCA FOSFATICA</t>
  </si>
  <si>
    <t>RFO</t>
  </si>
  <si>
    <t>BASALTO</t>
  </si>
  <si>
    <t>BAS</t>
  </si>
  <si>
    <t>1513001-1</t>
  </si>
  <si>
    <t>COPAL BRUTO</t>
  </si>
  <si>
    <t>COB</t>
  </si>
  <si>
    <t>BHS</t>
  </si>
  <si>
    <t>Bahamas</t>
  </si>
  <si>
    <t>Colón costarricense</t>
  </si>
  <si>
    <t>CRC</t>
  </si>
  <si>
    <t>05093</t>
  </si>
  <si>
    <t>CAREPA</t>
  </si>
  <si>
    <t>SAN JACINTO DEL CAUCA</t>
  </si>
  <si>
    <t>DUITAMA</t>
  </si>
  <si>
    <t>SANTANDER DE QUILICHAO</t>
  </si>
  <si>
    <t>GACHALÁ</t>
  </si>
  <si>
    <t>TESALIA</t>
  </si>
  <si>
    <t>LA TOLA</t>
  </si>
  <si>
    <t>SAN CAYETANO</t>
  </si>
  <si>
    <t>FLORIÁN</t>
  </si>
  <si>
    <t>PIEDRAS</t>
  </si>
  <si>
    <t>1512001</t>
  </si>
  <si>
    <t>MARMOL Y TRAVERTINO</t>
  </si>
  <si>
    <t>ROCA O PIEDRA CALIZA</t>
  </si>
  <si>
    <t>RCA</t>
  </si>
  <si>
    <t>COPAL TALLADA</t>
  </si>
  <si>
    <t>COT</t>
  </si>
  <si>
    <t>Bhután</t>
  </si>
  <si>
    <t>Peso cubano</t>
  </si>
  <si>
    <t>CUP</t>
  </si>
  <si>
    <t>CIUDAD BOLIVAR</t>
  </si>
  <si>
    <t>05101</t>
  </si>
  <si>
    <t>EL CARMEN DE VIBORAL</t>
  </si>
  <si>
    <t>SAN JUAN NEPOMUCENO</t>
  </si>
  <si>
    <t>EL COCUY</t>
  </si>
  <si>
    <t>SANTA ROSA</t>
  </si>
  <si>
    <t>GACHANCIPÁ</t>
  </si>
  <si>
    <t>TELLO</t>
  </si>
  <si>
    <t>FLORIDABLANCA</t>
  </si>
  <si>
    <t>PLANADAS</t>
  </si>
  <si>
    <t>SEVILLA</t>
  </si>
  <si>
    <t>1512098</t>
  </si>
  <si>
    <t>ROCA O PIEDRA CORALINA</t>
  </si>
  <si>
    <t>ROCA O PIEDRA CORALINA - RRA - m3</t>
  </si>
  <si>
    <t>RRA</t>
  </si>
  <si>
    <t>CUARZOS BRUTO</t>
  </si>
  <si>
    <t>CUB</t>
  </si>
  <si>
    <t>BVT</t>
  </si>
  <si>
    <t>Isla Bouvet</t>
  </si>
  <si>
    <t>Escudo caboverdiano</t>
  </si>
  <si>
    <t>CVE</t>
  </si>
  <si>
    <t>05107</t>
  </si>
  <si>
    <t>CAROLINA</t>
  </si>
  <si>
    <t>SAN MARTÍN DE LOBA</t>
  </si>
  <si>
    <t>EL ESPINO</t>
  </si>
  <si>
    <t>SILVIA</t>
  </si>
  <si>
    <t>GACHETÁ</t>
  </si>
  <si>
    <t>TERUEL</t>
  </si>
  <si>
    <t>LEIVA</t>
  </si>
  <si>
    <t>SARDINATA</t>
  </si>
  <si>
    <t>GALÁN</t>
  </si>
  <si>
    <t>PRADO</t>
  </si>
  <si>
    <t>TORO</t>
  </si>
  <si>
    <t>1513001</t>
  </si>
  <si>
    <t>ROCAS DE ORIGEN VOLCÁNICO, PUZOLANA, BASALTO</t>
  </si>
  <si>
    <t>ROCAS DE CUARCITA</t>
  </si>
  <si>
    <t>RCU</t>
  </si>
  <si>
    <t>BERILO</t>
  </si>
  <si>
    <t>BER</t>
  </si>
  <si>
    <t>99-00011</t>
  </si>
  <si>
    <t>CUARZOS TALLADO</t>
  </si>
  <si>
    <t>CUT</t>
  </si>
  <si>
    <t>BWA</t>
  </si>
  <si>
    <t>Botsuana</t>
  </si>
  <si>
    <t>Corona checa</t>
  </si>
  <si>
    <t>CZK</t>
  </si>
  <si>
    <t>BURITICA</t>
  </si>
  <si>
    <t>05113</t>
  </si>
  <si>
    <t>CAUCASIA</t>
  </si>
  <si>
    <t>SAN PABLO</t>
  </si>
  <si>
    <t>FIRAVITOBA</t>
  </si>
  <si>
    <t>SOTARA</t>
  </si>
  <si>
    <t>GAMA</t>
  </si>
  <si>
    <t>TIMANÁ</t>
  </si>
  <si>
    <t>LINARES</t>
  </si>
  <si>
    <t>SILOS</t>
  </si>
  <si>
    <t>GÁMBITA</t>
  </si>
  <si>
    <t>PURIFICACIÓN</t>
  </si>
  <si>
    <t>TRUJILLO</t>
  </si>
  <si>
    <t>1513002</t>
  </si>
  <si>
    <t>RVO</t>
  </si>
  <si>
    <t>BISMUTO</t>
  </si>
  <si>
    <t>BIS</t>
  </si>
  <si>
    <t>99-00012</t>
  </si>
  <si>
    <t>CALCITA BRUTO</t>
  </si>
  <si>
    <t>CAB</t>
  </si>
  <si>
    <t>BLR</t>
  </si>
  <si>
    <t>Belarús</t>
  </si>
  <si>
    <t>Franco yibutiano</t>
  </si>
  <si>
    <t>DJF</t>
  </si>
  <si>
    <t>CACERES</t>
  </si>
  <si>
    <t>05120</t>
  </si>
  <si>
    <t>CHIGORODÓ</t>
  </si>
  <si>
    <t>SANTA CATALINA</t>
  </si>
  <si>
    <t>FLORESTA</t>
  </si>
  <si>
    <t>SUÁREZ</t>
  </si>
  <si>
    <t>GIRARDOT</t>
  </si>
  <si>
    <t>VILLAVIEJA</t>
  </si>
  <si>
    <t>LOS ANDES</t>
  </si>
  <si>
    <t>TEORAMA</t>
  </si>
  <si>
    <t>GIRÓN</t>
  </si>
  <si>
    <t>RIOBLANCO</t>
  </si>
  <si>
    <t>TULUÁ</t>
  </si>
  <si>
    <t>1513003</t>
  </si>
  <si>
    <t>SULFATO DE BARIO NATURAL-BARITINA</t>
  </si>
  <si>
    <t>SFB</t>
  </si>
  <si>
    <t>BIXBITA</t>
  </si>
  <si>
    <t>BIX</t>
  </si>
  <si>
    <t>99-00065</t>
  </si>
  <si>
    <t>CALCITA TALLADA</t>
  </si>
  <si>
    <t>CAT</t>
  </si>
  <si>
    <t>BLZ</t>
  </si>
  <si>
    <t>Belice</t>
  </si>
  <si>
    <t>Corona danesa</t>
  </si>
  <si>
    <t>DKK</t>
  </si>
  <si>
    <t>05125</t>
  </si>
  <si>
    <t>CISNEROS</t>
  </si>
  <si>
    <t>GACHANTIVÁ</t>
  </si>
  <si>
    <t>YAGUARÁ</t>
  </si>
  <si>
    <t>MAGÜÍ</t>
  </si>
  <si>
    <t>TIBÚ</t>
  </si>
  <si>
    <t>GUACA</t>
  </si>
  <si>
    <t>RONCESVALLES</t>
  </si>
  <si>
    <t>ULLOA</t>
  </si>
  <si>
    <t>1513004</t>
  </si>
  <si>
    <t>MRI</t>
  </si>
  <si>
    <t>BORO</t>
  </si>
  <si>
    <t>PIRITA BRUTO</t>
  </si>
  <si>
    <t>PIB</t>
  </si>
  <si>
    <t>CAN</t>
  </si>
  <si>
    <t>Canadá</t>
  </si>
  <si>
    <t>Peso dominicano</t>
  </si>
  <si>
    <t>DOP</t>
  </si>
  <si>
    <t>05129</t>
  </si>
  <si>
    <t>COCORNÁ</t>
  </si>
  <si>
    <t>SANTA ROSA DEL SUR</t>
  </si>
  <si>
    <t>GÁMEZA</t>
  </si>
  <si>
    <t>TIMBÍO</t>
  </si>
  <si>
    <t>GUACHETÁ</t>
  </si>
  <si>
    <t>MALLAMA</t>
  </si>
  <si>
    <t>TOLEDO</t>
  </si>
  <si>
    <t>ROVIRA</t>
  </si>
  <si>
    <t>VERSALLES</t>
  </si>
  <si>
    <t>1513099</t>
  </si>
  <si>
    <t>URA</t>
  </si>
  <si>
    <t>CADMIO</t>
  </si>
  <si>
    <t>CAM</t>
  </si>
  <si>
    <t>99-00010</t>
  </si>
  <si>
    <t>PIRITA TALLADA</t>
  </si>
  <si>
    <t>PIT</t>
  </si>
  <si>
    <t>CCK</t>
  </si>
  <si>
    <t>Islas Cocos</t>
  </si>
  <si>
    <t>Dinar argelino</t>
  </si>
  <si>
    <t>DZD</t>
  </si>
  <si>
    <t>05134</t>
  </si>
  <si>
    <t>SIMITÍ</t>
  </si>
  <si>
    <t>GARAGOA</t>
  </si>
  <si>
    <t>TIMBIQUÍ</t>
  </si>
  <si>
    <t>GUADUAS</t>
  </si>
  <si>
    <t>MOSQUERA</t>
  </si>
  <si>
    <t>VILLA CARO</t>
  </si>
  <si>
    <t>GUAPOTÁ</t>
  </si>
  <si>
    <t>SALDAÑA</t>
  </si>
  <si>
    <t>VIJES</t>
  </si>
  <si>
    <t>1521001</t>
  </si>
  <si>
    <t>CALCITA</t>
  </si>
  <si>
    <t>CALIZA PARA CAL O CEMENTO</t>
  </si>
  <si>
    <t>CAL</t>
  </si>
  <si>
    <t>CAF</t>
  </si>
  <si>
    <t>República Centro-Africana</t>
  </si>
  <si>
    <t>Libra egipcia</t>
  </si>
  <si>
    <t>EGP</t>
  </si>
  <si>
    <t>05138</t>
  </si>
  <si>
    <t>SOPLAVIENTO</t>
  </si>
  <si>
    <t>GUACAMAYAS</t>
  </si>
  <si>
    <t>TORIBÍO</t>
  </si>
  <si>
    <t>GUASCA</t>
  </si>
  <si>
    <t>VILLA DEL ROSARIO</t>
  </si>
  <si>
    <t>GUAVATÁ</t>
  </si>
  <si>
    <t>SAN ANTONIO</t>
  </si>
  <si>
    <t>YOTOCO</t>
  </si>
  <si>
    <t>1521002</t>
  </si>
  <si>
    <t>CALCOSIDERITA</t>
  </si>
  <si>
    <t>CCS</t>
  </si>
  <si>
    <t>99-00022</t>
  </si>
  <si>
    <t>CALIZA DOLOMITA</t>
  </si>
  <si>
    <t>COG</t>
  </si>
  <si>
    <t>Congo</t>
  </si>
  <si>
    <t>Nakfa</t>
  </si>
  <si>
    <t>ERN</t>
  </si>
  <si>
    <t>CARACOLI</t>
  </si>
  <si>
    <t>05142</t>
  </si>
  <si>
    <t>COPACABANA</t>
  </si>
  <si>
    <t>TALAIGUA NUEVO</t>
  </si>
  <si>
    <t>GUATEQUE</t>
  </si>
  <si>
    <t>TOTORÓ</t>
  </si>
  <si>
    <t>GUATAQUÍ</t>
  </si>
  <si>
    <t>OLAYA HERRERA</t>
  </si>
  <si>
    <t>GÜEPSA</t>
  </si>
  <si>
    <t>SAN LUIS</t>
  </si>
  <si>
    <t>YUMBO</t>
  </si>
  <si>
    <t>1522001</t>
  </si>
  <si>
    <t>CAOLIN</t>
  </si>
  <si>
    <t>COL</t>
  </si>
  <si>
    <t>ARCILLAS BENTONITICAS</t>
  </si>
  <si>
    <t>ARC</t>
  </si>
  <si>
    <t>CHE</t>
  </si>
  <si>
    <t>Suiza</t>
  </si>
  <si>
    <t>Birr etíope</t>
  </si>
  <si>
    <t>ETB</t>
  </si>
  <si>
    <t>05145</t>
  </si>
  <si>
    <t>DABEIBA</t>
  </si>
  <si>
    <t>TIQUISIO</t>
  </si>
  <si>
    <t>GUAYATÁ</t>
  </si>
  <si>
    <t>VILLA RICA</t>
  </si>
  <si>
    <t>GUATAVITA</t>
  </si>
  <si>
    <t>OSPINA</t>
  </si>
  <si>
    <t>HATO</t>
  </si>
  <si>
    <t>SANTA ISABEL</t>
  </si>
  <si>
    <t>ZARZAL</t>
  </si>
  <si>
    <t>1522003</t>
  </si>
  <si>
    <t>CARBON ANTRACITA</t>
  </si>
  <si>
    <t>CIV</t>
  </si>
  <si>
    <t>Costa de Marfil</t>
  </si>
  <si>
    <t>Dólar fiyiano</t>
  </si>
  <si>
    <t>FJD</t>
  </si>
  <si>
    <t>05147</t>
  </si>
  <si>
    <t>DONMATÍAS</t>
  </si>
  <si>
    <t>TURBACO</t>
  </si>
  <si>
    <t>GÜICÁN DE LA SIERRA</t>
  </si>
  <si>
    <t>GUAYABAL DE SÍQUIMA</t>
  </si>
  <si>
    <t>FRANCISCO PIZARRO</t>
  </si>
  <si>
    <t>JESÚS MARÍA</t>
  </si>
  <si>
    <t>BUGA</t>
  </si>
  <si>
    <t>1531</t>
  </si>
  <si>
    <t>ARENAS</t>
  </si>
  <si>
    <t>ARCILLA COMUN ARCILLA CERAMICA</t>
  </si>
  <si>
    <t>COK</t>
  </si>
  <si>
    <t>Islas Cook</t>
  </si>
  <si>
    <t>Libra británica</t>
  </si>
  <si>
    <t>GBP</t>
  </si>
  <si>
    <t>05148</t>
  </si>
  <si>
    <t>EBÉJICO</t>
  </si>
  <si>
    <t>TURBANÁ</t>
  </si>
  <si>
    <t>IZA</t>
  </si>
  <si>
    <t>GUAYABETAL</t>
  </si>
  <si>
    <t>POLICARPA</t>
  </si>
  <si>
    <t>JORDÁN</t>
  </si>
  <si>
    <t>VALLE DE SAN JUAN</t>
  </si>
  <si>
    <t>1531101</t>
  </si>
  <si>
    <t>ARENAS ARCILLOSAS</t>
  </si>
  <si>
    <t>CHL</t>
  </si>
  <si>
    <t>Chile</t>
  </si>
  <si>
    <t>Lari georgiano</t>
  </si>
  <si>
    <t>GEL</t>
  </si>
  <si>
    <t>05150</t>
  </si>
  <si>
    <t>EL BAGRE</t>
  </si>
  <si>
    <t>JENESANO</t>
  </si>
  <si>
    <t>GUTIÉRREZ</t>
  </si>
  <si>
    <t>POTOSÍ</t>
  </si>
  <si>
    <t>LA BELLEZA</t>
  </si>
  <si>
    <t>VENADILLO</t>
  </si>
  <si>
    <t>1531102</t>
  </si>
  <si>
    <t>CMR</t>
  </si>
  <si>
    <t>Camerún</t>
  </si>
  <si>
    <t>Cedi</t>
  </si>
  <si>
    <t>GHS</t>
  </si>
  <si>
    <t>05154</t>
  </si>
  <si>
    <t>ENTRERRÍOS</t>
  </si>
  <si>
    <t>ZAMBRANO</t>
  </si>
  <si>
    <t>JERICÓ</t>
  </si>
  <si>
    <t>JERUSALÉN</t>
  </si>
  <si>
    <t>LANDÁZURI</t>
  </si>
  <si>
    <t>VILLAHERMOSA</t>
  </si>
  <si>
    <t>1531103</t>
  </si>
  <si>
    <t>CHN</t>
  </si>
  <si>
    <t>China</t>
  </si>
  <si>
    <t>Dalasi</t>
  </si>
  <si>
    <t>GMD</t>
  </si>
  <si>
    <t>CHIGORODO</t>
  </si>
  <si>
    <t>05172</t>
  </si>
  <si>
    <t>ENVIGADO</t>
  </si>
  <si>
    <t>LABRANZAGRANDE</t>
  </si>
  <si>
    <t>JUNÍN</t>
  </si>
  <si>
    <t>PUERRES</t>
  </si>
  <si>
    <t>VILLARRICA</t>
  </si>
  <si>
    <t>1531201</t>
  </si>
  <si>
    <t>Colombia</t>
  </si>
  <si>
    <t>Franco guineano</t>
  </si>
  <si>
    <t>GNF</t>
  </si>
  <si>
    <t>05190</t>
  </si>
  <si>
    <t>FREDONIA</t>
  </si>
  <si>
    <t>LA CAPILLA</t>
  </si>
  <si>
    <t>LA CALERA</t>
  </si>
  <si>
    <t>PUPIALES</t>
  </si>
  <si>
    <t>LEBRIJA</t>
  </si>
  <si>
    <t>1531202</t>
  </si>
  <si>
    <t>ARENAS Y GRAVAS SILICEAS</t>
  </si>
  <si>
    <t>CRI</t>
  </si>
  <si>
    <t>Costa Rica</t>
  </si>
  <si>
    <t>Quetzal guatemalteco</t>
  </si>
  <si>
    <t>GTQ</t>
  </si>
  <si>
    <t>COCORNA</t>
  </si>
  <si>
    <t>05197</t>
  </si>
  <si>
    <t>FRONTINO</t>
  </si>
  <si>
    <t>LA MESA</t>
  </si>
  <si>
    <t>RICAURTE</t>
  </si>
  <si>
    <t>LOS SANTOS</t>
  </si>
  <si>
    <t>1532005</t>
  </si>
  <si>
    <t>DIABASA</t>
  </si>
  <si>
    <t>DIA</t>
  </si>
  <si>
    <t>Cuba</t>
  </si>
  <si>
    <t>Dólar guyanés</t>
  </si>
  <si>
    <t>GYD</t>
  </si>
  <si>
    <t>CONCEPCION</t>
  </si>
  <si>
    <t>05206</t>
  </si>
  <si>
    <t>GIRALDO</t>
  </si>
  <si>
    <t>LA UVITA</t>
  </si>
  <si>
    <t>LA PALMA</t>
  </si>
  <si>
    <t>ROBERTO PAYÁN</t>
  </si>
  <si>
    <t>MACARAVITA</t>
  </si>
  <si>
    <t>1533001</t>
  </si>
  <si>
    <t>CPV</t>
  </si>
  <si>
    <t>Cabo Verde</t>
  </si>
  <si>
    <t>Lempira hondureño</t>
  </si>
  <si>
    <t>HNL</t>
  </si>
  <si>
    <t>05209</t>
  </si>
  <si>
    <t>GIRARDOTA</t>
  </si>
  <si>
    <t>VILLA DE LEYVA</t>
  </si>
  <si>
    <t>LA PEÑA</t>
  </si>
  <si>
    <t>SAMANIEGO</t>
  </si>
  <si>
    <t>MÁLAGA</t>
  </si>
  <si>
    <t>1540</t>
  </si>
  <si>
    <t>ARCILLAS</t>
  </si>
  <si>
    <t>ASFALTITAS</t>
  </si>
  <si>
    <t>ASF</t>
  </si>
  <si>
    <t>CXR</t>
  </si>
  <si>
    <t>Islas Christmas</t>
  </si>
  <si>
    <t>Kuna croata</t>
  </si>
  <si>
    <t>HRK</t>
  </si>
  <si>
    <t>05212</t>
  </si>
  <si>
    <t>GÓMEZ PLATA</t>
  </si>
  <si>
    <t>MACANAL</t>
  </si>
  <si>
    <t>SANDONÁ</t>
  </si>
  <si>
    <t>MATANZA</t>
  </si>
  <si>
    <t>1540101</t>
  </si>
  <si>
    <t>CYP</t>
  </si>
  <si>
    <t>Chipre</t>
  </si>
  <si>
    <t>Gourde haitiano</t>
  </si>
  <si>
    <t>HTG</t>
  </si>
  <si>
    <t>05234</t>
  </si>
  <si>
    <t>MARIPÍ</t>
  </si>
  <si>
    <t>LENGUAZAQUE</t>
  </si>
  <si>
    <t>SAN BERNARDO</t>
  </si>
  <si>
    <t>MOGOTES</t>
  </si>
  <si>
    <t>1540102</t>
  </si>
  <si>
    <t>ARCILLA COMUN</t>
  </si>
  <si>
    <t>MARMOL TRAVERTINO</t>
  </si>
  <si>
    <t>MTR</t>
  </si>
  <si>
    <t>CZE</t>
  </si>
  <si>
    <t>República Checa</t>
  </si>
  <si>
    <t>Forinto húngaro</t>
  </si>
  <si>
    <t>HUF</t>
  </si>
  <si>
    <t>DON MATIAS</t>
  </si>
  <si>
    <t>05237</t>
  </si>
  <si>
    <t>MACHETÁ</t>
  </si>
  <si>
    <t>SAN LORENZO</t>
  </si>
  <si>
    <t>MOLAGAVITA</t>
  </si>
  <si>
    <t>1540201</t>
  </si>
  <si>
    <t>MARMOL</t>
  </si>
  <si>
    <t>MAR</t>
  </si>
  <si>
    <t>DEU</t>
  </si>
  <si>
    <t>Alemania</t>
  </si>
  <si>
    <t>Rupia indonesia</t>
  </si>
  <si>
    <t>IDR</t>
  </si>
  <si>
    <t>EBEJICO</t>
  </si>
  <si>
    <t>05240</t>
  </si>
  <si>
    <t>GUARNE</t>
  </si>
  <si>
    <t>MONGUA</t>
  </si>
  <si>
    <t>MADRID</t>
  </si>
  <si>
    <t>OCAMONTE</t>
  </si>
  <si>
    <t>1540202</t>
  </si>
  <si>
    <t>ARCILLAS REFRACTARIAS</t>
  </si>
  <si>
    <t>MARMOL EN RAJON</t>
  </si>
  <si>
    <t>MRA</t>
  </si>
  <si>
    <t>DJI</t>
  </si>
  <si>
    <t>Yibuti</t>
  </si>
  <si>
    <t>Rupia india</t>
  </si>
  <si>
    <t>INR</t>
  </si>
  <si>
    <t>05250</t>
  </si>
  <si>
    <t>GUATAPÉ</t>
  </si>
  <si>
    <t>MONGUÍ</t>
  </si>
  <si>
    <t>MANTA</t>
  </si>
  <si>
    <t>SAN PEDRO DE CARTAGO</t>
  </si>
  <si>
    <t>OIBA</t>
  </si>
  <si>
    <t>1540203</t>
  </si>
  <si>
    <t>ARCILLAS ESPECIALES</t>
  </si>
  <si>
    <t>TRAVERTINO Y CALIZAS CRISTALINAS</t>
  </si>
  <si>
    <t>TRA</t>
  </si>
  <si>
    <t>DNK</t>
  </si>
  <si>
    <t>Dinamarca</t>
  </si>
  <si>
    <t>Dinar iraquí</t>
  </si>
  <si>
    <t>IQD</t>
  </si>
  <si>
    <t>ENTRERRIOS</t>
  </si>
  <si>
    <t>05264</t>
  </si>
  <si>
    <t>HELICONIA</t>
  </si>
  <si>
    <t>MONIQUIRÁ</t>
  </si>
  <si>
    <t>MEDINA</t>
  </si>
  <si>
    <t>SANTA BÁRBARA</t>
  </si>
  <si>
    <t>ONZAGA</t>
  </si>
  <si>
    <t>1611001</t>
  </si>
  <si>
    <t>PIEDRA ARENISCA PIEDRA BOGOTANA</t>
  </si>
  <si>
    <t>PIE</t>
  </si>
  <si>
    <t>DMA</t>
  </si>
  <si>
    <t>Domínica</t>
  </si>
  <si>
    <t>Rial iraní</t>
  </si>
  <si>
    <t>IRR</t>
  </si>
  <si>
    <t>05266</t>
  </si>
  <si>
    <t>HISPANIA</t>
  </si>
  <si>
    <t>MOTAVITA</t>
  </si>
  <si>
    <t>SANTACRUZ</t>
  </si>
  <si>
    <t>PALMAR</t>
  </si>
  <si>
    <t>1611002</t>
  </si>
  <si>
    <t xml:space="preserve">ROCA CORALINA </t>
  </si>
  <si>
    <t>RCO</t>
  </si>
  <si>
    <t>DOM</t>
  </si>
  <si>
    <t>República Dominicana</t>
  </si>
  <si>
    <t>Corona islandes</t>
  </si>
  <si>
    <t>ISK</t>
  </si>
  <si>
    <t>05282</t>
  </si>
  <si>
    <t>ITAGÜÍ</t>
  </si>
  <si>
    <t>MUZO</t>
  </si>
  <si>
    <t>SAPUYES</t>
  </si>
  <si>
    <t>PALMAS DEL SOCORRO</t>
  </si>
  <si>
    <t>1612001</t>
  </si>
  <si>
    <t>PIRITA</t>
  </si>
  <si>
    <t>ROCA CORALINA (BLOQUE MENOR A 1 M3)</t>
  </si>
  <si>
    <t>ROC</t>
  </si>
  <si>
    <t>DZA</t>
  </si>
  <si>
    <t>Argel</t>
  </si>
  <si>
    <t>Dólar jamaiquino</t>
  </si>
  <si>
    <t>JMD</t>
  </si>
  <si>
    <t>05284</t>
  </si>
  <si>
    <t>ITUANGO</t>
  </si>
  <si>
    <t>NOBSA</t>
  </si>
  <si>
    <t>NEMOCÓN</t>
  </si>
  <si>
    <t>TAMINANGO</t>
  </si>
  <si>
    <t>PÁRAMO</t>
  </si>
  <si>
    <t>1619901</t>
  </si>
  <si>
    <t>CARBON TERMICO</t>
  </si>
  <si>
    <t>CTE</t>
  </si>
  <si>
    <t>SERPENTINA</t>
  </si>
  <si>
    <t>SER</t>
  </si>
  <si>
    <t>ECU</t>
  </si>
  <si>
    <t>Ecuador</t>
  </si>
  <si>
    <t>Dinar jordano</t>
  </si>
  <si>
    <t>JOD</t>
  </si>
  <si>
    <t>05306</t>
  </si>
  <si>
    <t>JARDÍN</t>
  </si>
  <si>
    <t>NUEVO COLÓN</t>
  </si>
  <si>
    <t>NILO</t>
  </si>
  <si>
    <t>TANGUA</t>
  </si>
  <si>
    <t>PIEDECUESTA</t>
  </si>
  <si>
    <t>1619902</t>
  </si>
  <si>
    <t>SERPENTINA EN RAJON</t>
  </si>
  <si>
    <t>SRA</t>
  </si>
  <si>
    <t>EST</t>
  </si>
  <si>
    <t>Yen</t>
  </si>
  <si>
    <t>JPY</t>
  </si>
  <si>
    <t>05308</t>
  </si>
  <si>
    <t>OICATÁ</t>
  </si>
  <si>
    <t>NIMAIMA</t>
  </si>
  <si>
    <t>SAN ANDRÉS DE TUMACO</t>
  </si>
  <si>
    <t>PINCHOTE</t>
  </si>
  <si>
    <t>1619903</t>
  </si>
  <si>
    <t>SERPENTINITA</t>
  </si>
  <si>
    <t>SRE</t>
  </si>
  <si>
    <t>EGY</t>
  </si>
  <si>
    <t>Egipto</t>
  </si>
  <si>
    <t>Chelín keniano</t>
  </si>
  <si>
    <t>KES</t>
  </si>
  <si>
    <t>GOMEZ PLATA</t>
  </si>
  <si>
    <t>05310</t>
  </si>
  <si>
    <t>LA CEJA</t>
  </si>
  <si>
    <t>OTANCHE</t>
  </si>
  <si>
    <t>NOCAIMA</t>
  </si>
  <si>
    <t>TÚQUERRES</t>
  </si>
  <si>
    <t>PUENTE NACIONAL</t>
  </si>
  <si>
    <t>1619904</t>
  </si>
  <si>
    <t>ESH</t>
  </si>
  <si>
    <t>Sahara Occidental</t>
  </si>
  <si>
    <t>Som kirguís</t>
  </si>
  <si>
    <t>KGS</t>
  </si>
  <si>
    <t>05313</t>
  </si>
  <si>
    <t>LA ESTRELLA</t>
  </si>
  <si>
    <t>PACHAVITA</t>
  </si>
  <si>
    <t>VENECIA</t>
  </si>
  <si>
    <t>YACUANQUER</t>
  </si>
  <si>
    <t>PUERTO PARRA</t>
  </si>
  <si>
    <t>1619905</t>
  </si>
  <si>
    <t xml:space="preserve">ASBESTO O CRISOLITO </t>
  </si>
  <si>
    <t>ERI</t>
  </si>
  <si>
    <t>Eritrea</t>
  </si>
  <si>
    <t>Riel camboyano</t>
  </si>
  <si>
    <t>KHR</t>
  </si>
  <si>
    <t>05315</t>
  </si>
  <si>
    <t>LA PINTADA</t>
  </si>
  <si>
    <t>PÁEZ</t>
  </si>
  <si>
    <t>PACHO</t>
  </si>
  <si>
    <t>PUERTO WILCHES</t>
  </si>
  <si>
    <t>1619908</t>
  </si>
  <si>
    <t>MINERAL DE AZUFRE</t>
  </si>
  <si>
    <t>ESP</t>
  </si>
  <si>
    <t>España</t>
  </si>
  <si>
    <t>Franco comorano</t>
  </si>
  <si>
    <t>KMF</t>
  </si>
  <si>
    <t>05318</t>
  </si>
  <si>
    <t>PAIPA</t>
  </si>
  <si>
    <t>PAIME</t>
  </si>
  <si>
    <t>RIONEGRO</t>
  </si>
  <si>
    <t>1619909</t>
  </si>
  <si>
    <t>BARITA</t>
  </si>
  <si>
    <t>BAR</t>
  </si>
  <si>
    <t>ETH</t>
  </si>
  <si>
    <t>Etiopía</t>
  </si>
  <si>
    <t>Won norcoreano</t>
  </si>
  <si>
    <t>KPW</t>
  </si>
  <si>
    <t>GUATAPE</t>
  </si>
  <si>
    <t>05321</t>
  </si>
  <si>
    <t>LIBORINA</t>
  </si>
  <si>
    <t>PAJARITO</t>
  </si>
  <si>
    <t>PANDI</t>
  </si>
  <si>
    <t>SABANA DE TORRES</t>
  </si>
  <si>
    <t>1619910</t>
  </si>
  <si>
    <t>FIN</t>
  </si>
  <si>
    <t>Finlandia</t>
  </si>
  <si>
    <t>Won surcoreano</t>
  </si>
  <si>
    <t>KRW</t>
  </si>
  <si>
    <t>05347</t>
  </si>
  <si>
    <t>MACEO</t>
  </si>
  <si>
    <t>PANQUEBA</t>
  </si>
  <si>
    <t>PARATEBUENO</t>
  </si>
  <si>
    <t>SAN ANDRÉS</t>
  </si>
  <si>
    <t>1620101</t>
  </si>
  <si>
    <t>SAL GEMA</t>
  </si>
  <si>
    <t>CARBONATO DE CALCIO (CALCITA)</t>
  </si>
  <si>
    <t>CAR</t>
  </si>
  <si>
    <t>FJI</t>
  </si>
  <si>
    <t>Fiji</t>
  </si>
  <si>
    <t>Dinar kuwaití</t>
  </si>
  <si>
    <t>KWD</t>
  </si>
  <si>
    <t>05353</t>
  </si>
  <si>
    <t>MARINILLA</t>
  </si>
  <si>
    <t>PAUNA</t>
  </si>
  <si>
    <t>PASCA</t>
  </si>
  <si>
    <t>SAN BENITO</t>
  </si>
  <si>
    <t>1620103</t>
  </si>
  <si>
    <t>KLK</t>
  </si>
  <si>
    <t>Islas Malvinas</t>
  </si>
  <si>
    <t>Tenge kazajo</t>
  </si>
  <si>
    <t>KZT</t>
  </si>
  <si>
    <t>ITAGÜI</t>
  </si>
  <si>
    <t>05360</t>
  </si>
  <si>
    <t>MONTEBELLO</t>
  </si>
  <si>
    <t>PAYA</t>
  </si>
  <si>
    <t>PUERTO SALGAR</t>
  </si>
  <si>
    <t>SAN GIL</t>
  </si>
  <si>
    <t>1631001</t>
  </si>
  <si>
    <t>FSM</t>
  </si>
  <si>
    <t>Micronesia</t>
  </si>
  <si>
    <t>Kip laosiano</t>
  </si>
  <si>
    <t>LAK</t>
  </si>
  <si>
    <t>05361</t>
  </si>
  <si>
    <t>MURINDÓ</t>
  </si>
  <si>
    <t>PAZ DE RÍO</t>
  </si>
  <si>
    <t>PULÍ</t>
  </si>
  <si>
    <t>SAN JOAQUÍN</t>
  </si>
  <si>
    <t>1632198</t>
  </si>
  <si>
    <t>FRO</t>
  </si>
  <si>
    <t>Islas Faroe</t>
  </si>
  <si>
    <t>Libra libanesa</t>
  </si>
  <si>
    <t>LBP</t>
  </si>
  <si>
    <t>JARDIN</t>
  </si>
  <si>
    <t>05364</t>
  </si>
  <si>
    <t>MUTATÁ</t>
  </si>
  <si>
    <t>PESCA</t>
  </si>
  <si>
    <t>QUEBRADANEGRA</t>
  </si>
  <si>
    <t>SAN JOSÉ DE MIRANDA</t>
  </si>
  <si>
    <t>1632199</t>
  </si>
  <si>
    <t>FRA</t>
  </si>
  <si>
    <t>Francia</t>
  </si>
  <si>
    <t>Rupia de Sri Lanka</t>
  </si>
  <si>
    <t>LKR</t>
  </si>
  <si>
    <t>JERICO</t>
  </si>
  <si>
    <t>05368</t>
  </si>
  <si>
    <t>PISBA</t>
  </si>
  <si>
    <t>QUETAME</t>
  </si>
  <si>
    <t>1632201</t>
  </si>
  <si>
    <t>MICA VERMICULITA MOSCOVITA BIOTITA</t>
  </si>
  <si>
    <t>MIC</t>
  </si>
  <si>
    <t>GAB</t>
  </si>
  <si>
    <t>Gabón</t>
  </si>
  <si>
    <t>Dólar liberiano</t>
  </si>
  <si>
    <t>LRD</t>
  </si>
  <si>
    <t>05376</t>
  </si>
  <si>
    <t>NECOCLÍ</t>
  </si>
  <si>
    <t>PUERTO BOYACÁ</t>
  </si>
  <si>
    <t>QUIPILE</t>
  </si>
  <si>
    <t>SAN VICENTE DE CHUCURÍ</t>
  </si>
  <si>
    <t>1632203</t>
  </si>
  <si>
    <t>GRANATE</t>
  </si>
  <si>
    <t>PUZOLANAS (ROCA ORIG VOLCANICO)</t>
  </si>
  <si>
    <t>PUZ</t>
  </si>
  <si>
    <t>GBR</t>
  </si>
  <si>
    <t>Reino Unido</t>
  </si>
  <si>
    <t>Loti</t>
  </si>
  <si>
    <t>LSL</t>
  </si>
  <si>
    <t>05380</t>
  </si>
  <si>
    <t>NECHÍ</t>
  </si>
  <si>
    <t>QUÍPAMA</t>
  </si>
  <si>
    <t>APULO</t>
  </si>
  <si>
    <t>1632204</t>
  </si>
  <si>
    <t>GRD</t>
  </si>
  <si>
    <t>Granada</t>
  </si>
  <si>
    <t>Dinar libio</t>
  </si>
  <si>
    <t>LYD</t>
  </si>
  <si>
    <t>05390</t>
  </si>
  <si>
    <t>OLAYA</t>
  </si>
  <si>
    <t>RAMIRIQUÍ</t>
  </si>
  <si>
    <t>SANTA HELENA DEL OPÓN</t>
  </si>
  <si>
    <t>1633001</t>
  </si>
  <si>
    <t>DOLOMITA</t>
  </si>
  <si>
    <t>GEO</t>
  </si>
  <si>
    <t>Georgia</t>
  </si>
  <si>
    <t>Dirham marroquí</t>
  </si>
  <si>
    <t>MAD</t>
  </si>
  <si>
    <t>LA UNION</t>
  </si>
  <si>
    <t>05400</t>
  </si>
  <si>
    <t>PEÑOL</t>
  </si>
  <si>
    <t>RÁQUIRA</t>
  </si>
  <si>
    <t>SAN ANTONIO DEL TEQUENDAMA</t>
  </si>
  <si>
    <t>SIMACOTA</t>
  </si>
  <si>
    <t>1639102</t>
  </si>
  <si>
    <t>MICA</t>
  </si>
  <si>
    <t>CHORLO</t>
  </si>
  <si>
    <t>99-00023</t>
  </si>
  <si>
    <t>GUF</t>
  </si>
  <si>
    <t>Guayana Francesa</t>
  </si>
  <si>
    <t>Leu moldavo</t>
  </si>
  <si>
    <t>MDL</t>
  </si>
  <si>
    <t>05411</t>
  </si>
  <si>
    <t>PEQUE</t>
  </si>
  <si>
    <t>RONDÓN</t>
  </si>
  <si>
    <t>SOCORRO</t>
  </si>
  <si>
    <t>1639902</t>
  </si>
  <si>
    <t>CIRCÓN</t>
  </si>
  <si>
    <t>CIN</t>
  </si>
  <si>
    <t>99-00024</t>
  </si>
  <si>
    <t>SAL TERRESTRE (GEMA)</t>
  </si>
  <si>
    <t>SAT</t>
  </si>
  <si>
    <t>GGY</t>
  </si>
  <si>
    <t>Guernsey</t>
  </si>
  <si>
    <t>Ariary malgache</t>
  </si>
  <si>
    <t>MGA</t>
  </si>
  <si>
    <t>05425</t>
  </si>
  <si>
    <t>PUEBLORRICO</t>
  </si>
  <si>
    <t>SABOYÁ</t>
  </si>
  <si>
    <t>SUAITA</t>
  </si>
  <si>
    <t>1639907</t>
  </si>
  <si>
    <t>MAGNESITA</t>
  </si>
  <si>
    <t>CIRCONIO</t>
  </si>
  <si>
    <t>MCI</t>
  </si>
  <si>
    <t>ROCA FOSFORICA</t>
  </si>
  <si>
    <t>RCF</t>
  </si>
  <si>
    <t>GHA</t>
  </si>
  <si>
    <t>Ghana</t>
  </si>
  <si>
    <t>Denar macedonio</t>
  </si>
  <si>
    <t>MKD</t>
  </si>
  <si>
    <t>05440</t>
  </si>
  <si>
    <t>PUERTO BERRÍO</t>
  </si>
  <si>
    <t>SÁCHICA</t>
  </si>
  <si>
    <t>1639909</t>
  </si>
  <si>
    <t>CITRINO</t>
  </si>
  <si>
    <t>CTN</t>
  </si>
  <si>
    <t>99-00025</t>
  </si>
  <si>
    <t>HIERRO</t>
  </si>
  <si>
    <t>HIE</t>
  </si>
  <si>
    <t>GIB</t>
  </si>
  <si>
    <t>Gibraltar</t>
  </si>
  <si>
    <t>Kyat birmano</t>
  </si>
  <si>
    <t>MMK</t>
  </si>
  <si>
    <t>05467</t>
  </si>
  <si>
    <t>PUERTO NARE</t>
  </si>
  <si>
    <t>SAMACÁ</t>
  </si>
  <si>
    <t>SAN JUAN DE RIOSECO</t>
  </si>
  <si>
    <t>SURATÁ</t>
  </si>
  <si>
    <t>1639911</t>
  </si>
  <si>
    <t>COBALTO</t>
  </si>
  <si>
    <t>CTO</t>
  </si>
  <si>
    <t>COBRE</t>
  </si>
  <si>
    <t>CU</t>
  </si>
  <si>
    <t>GRL</t>
  </si>
  <si>
    <t>Groenlandia</t>
  </si>
  <si>
    <t>Tugrik mongol</t>
  </si>
  <si>
    <t>MNT</t>
  </si>
  <si>
    <t>MURINDO</t>
  </si>
  <si>
    <t>05475</t>
  </si>
  <si>
    <t>PUERTO TRIUNFO</t>
  </si>
  <si>
    <t>SAN EDUARDO</t>
  </si>
  <si>
    <t>SASAIMA</t>
  </si>
  <si>
    <t>TONA</t>
  </si>
  <si>
    <t>1639912</t>
  </si>
  <si>
    <t>MAGNESIO (MAGNESITA)</t>
  </si>
  <si>
    <t>MAG</t>
  </si>
  <si>
    <t>GMB</t>
  </si>
  <si>
    <t>Gambia</t>
  </si>
  <si>
    <t>Uguiya</t>
  </si>
  <si>
    <t>MRO</t>
  </si>
  <si>
    <t>MUTATA</t>
  </si>
  <si>
    <t>05480</t>
  </si>
  <si>
    <t>REMEDIOS</t>
  </si>
  <si>
    <t>SAN JOSÉ DE PARE</t>
  </si>
  <si>
    <t>SESQUILÉ</t>
  </si>
  <si>
    <t>VALLE DE SAN JOSÉ</t>
  </si>
  <si>
    <t>3452201</t>
  </si>
  <si>
    <t>MANGANESO</t>
  </si>
  <si>
    <t>MAN</t>
  </si>
  <si>
    <t>GIN</t>
  </si>
  <si>
    <t>Guinea</t>
  </si>
  <si>
    <t>Rupia de Mauricio</t>
  </si>
  <si>
    <t>MUR</t>
  </si>
  <si>
    <t>05483</t>
  </si>
  <si>
    <t>RETIRO</t>
  </si>
  <si>
    <t>SAN LUIS DE GACENO</t>
  </si>
  <si>
    <t>SIBATÉ</t>
  </si>
  <si>
    <t>VÉLEZ</t>
  </si>
  <si>
    <t>CORNALINA</t>
  </si>
  <si>
    <t>CON</t>
  </si>
  <si>
    <t>99-00026</t>
  </si>
  <si>
    <t>TITANIO Y SUS CONCENTRADOS (RUTILIO SIMILARES)</t>
  </si>
  <si>
    <t>TIT</t>
  </si>
  <si>
    <t>GLP</t>
  </si>
  <si>
    <t>Guadalupe</t>
  </si>
  <si>
    <t>Rupia de Maldivas</t>
  </si>
  <si>
    <t>MVR</t>
  </si>
  <si>
    <t>NECOCLI</t>
  </si>
  <si>
    <t>05490</t>
  </si>
  <si>
    <t>SAN MATEO</t>
  </si>
  <si>
    <t>SILVANIA</t>
  </si>
  <si>
    <t>VETAS</t>
  </si>
  <si>
    <t>CRISOBERILO</t>
  </si>
  <si>
    <t>CRB</t>
  </si>
  <si>
    <t>99-00027</t>
  </si>
  <si>
    <t>PLOMO Y SUS CONCENTRADOS</t>
  </si>
  <si>
    <t>PLO</t>
  </si>
  <si>
    <t>GNQ</t>
  </si>
  <si>
    <t>Guinea Ecuatorial</t>
  </si>
  <si>
    <t>Kwacha malauí</t>
  </si>
  <si>
    <t>MWK</t>
  </si>
  <si>
    <t>NECHI</t>
  </si>
  <si>
    <t>05495</t>
  </si>
  <si>
    <t>SAN MIGUEL DE SEMA</t>
  </si>
  <si>
    <t>SIMIJACA</t>
  </si>
  <si>
    <t>CRISOPRASA</t>
  </si>
  <si>
    <t>99-00055</t>
  </si>
  <si>
    <t>ZINC Y SUS CONCENTRADOS</t>
  </si>
  <si>
    <t>ZIN</t>
  </si>
  <si>
    <t>GRC</t>
  </si>
  <si>
    <t>Grecia</t>
  </si>
  <si>
    <t>Peso mexicano</t>
  </si>
  <si>
    <t>MXN</t>
  </si>
  <si>
    <t>05501</t>
  </si>
  <si>
    <t>SABANETA</t>
  </si>
  <si>
    <t>SAN PABLO DE BORBUR</t>
  </si>
  <si>
    <t>SOACHA</t>
  </si>
  <si>
    <t>ZAPATOCA</t>
  </si>
  <si>
    <t>CROMO</t>
  </si>
  <si>
    <t>CRO</t>
  </si>
  <si>
    <t>ESTAÑO Y SUS CONCENTRADOS</t>
  </si>
  <si>
    <t>SGS</t>
  </si>
  <si>
    <t>Georgia del Sur e Islas Sandwich del Sur</t>
  </si>
  <si>
    <t>Ringgit malayo</t>
  </si>
  <si>
    <t>MYR</t>
  </si>
  <si>
    <t>05541</t>
  </si>
  <si>
    <t>SALGAR</t>
  </si>
  <si>
    <t>SANTANA</t>
  </si>
  <si>
    <t>SOPÓ</t>
  </si>
  <si>
    <t>CROMO Y SUS CONCENTRADOS</t>
  </si>
  <si>
    <t>GTM</t>
  </si>
  <si>
    <t>Guatemala</t>
  </si>
  <si>
    <t>Metical mozambiqueño</t>
  </si>
  <si>
    <t>MZN</t>
  </si>
  <si>
    <t>05543</t>
  </si>
  <si>
    <t>SAN ANDRÉS DE CUERQUÍA</t>
  </si>
  <si>
    <t>SUBACHOQUE</t>
  </si>
  <si>
    <t>CUARZO AHUMADO</t>
  </si>
  <si>
    <t>CZA</t>
  </si>
  <si>
    <t>99-00028</t>
  </si>
  <si>
    <t>COBALTO Y SUS CONCENTRADOS</t>
  </si>
  <si>
    <t>GUM</t>
  </si>
  <si>
    <t>Guam</t>
  </si>
  <si>
    <t>Dólar namibio</t>
  </si>
  <si>
    <t>NAD</t>
  </si>
  <si>
    <t>05576</t>
  </si>
  <si>
    <t>SANTA ROSA DE VITERBO</t>
  </si>
  <si>
    <t>SUESCA</t>
  </si>
  <si>
    <t>CUARZO ROSADO</t>
  </si>
  <si>
    <t>CZR</t>
  </si>
  <si>
    <t>99-00029</t>
  </si>
  <si>
    <t>VOLFRAMIO (TUNGSTENO)  Y SUS CONCENTRADOS</t>
  </si>
  <si>
    <t>VOL</t>
  </si>
  <si>
    <t>GNB</t>
  </si>
  <si>
    <t>Guinea-Bissau</t>
  </si>
  <si>
    <t>Naira</t>
  </si>
  <si>
    <t>NGN</t>
  </si>
  <si>
    <t>PUERTO BERRIO</t>
  </si>
  <si>
    <t>05579</t>
  </si>
  <si>
    <t>SANTA SOFÍA</t>
  </si>
  <si>
    <t>SUPATÁ</t>
  </si>
  <si>
    <t>1513001-2</t>
  </si>
  <si>
    <t>MOLIBDENO Y SUS CONCENTRADOS</t>
  </si>
  <si>
    <t>MOL</t>
  </si>
  <si>
    <t>GUY</t>
  </si>
  <si>
    <t>Guayana</t>
  </si>
  <si>
    <t>Córdoba nicaragüense</t>
  </si>
  <si>
    <t>NIO</t>
  </si>
  <si>
    <t>05585</t>
  </si>
  <si>
    <t>SAN JERÓNIMO</t>
  </si>
  <si>
    <t>SATIVANORTE</t>
  </si>
  <si>
    <t>SUSA</t>
  </si>
  <si>
    <t>DIAMANTE</t>
  </si>
  <si>
    <t>99-00001</t>
  </si>
  <si>
    <t>NIOBIO, TANTALIO, VANADIO O CIRCONIO Y SUS CONCENTRADOS</t>
  </si>
  <si>
    <t>HKG</t>
  </si>
  <si>
    <t>Hong Kong</t>
  </si>
  <si>
    <t>Corona noruega</t>
  </si>
  <si>
    <t>NOK</t>
  </si>
  <si>
    <t>05591</t>
  </si>
  <si>
    <t>SAN JOSÉ DE LA MONTAÑA</t>
  </si>
  <si>
    <t>SATIVASUR</t>
  </si>
  <si>
    <t>SUTATAUSA</t>
  </si>
  <si>
    <t>ANTIMONIO Y SUS CONCENTRADOS</t>
  </si>
  <si>
    <t>HMD</t>
  </si>
  <si>
    <t>Islas Heard y McDonald</t>
  </si>
  <si>
    <t>Rupia nepalí</t>
  </si>
  <si>
    <t>NPR</t>
  </si>
  <si>
    <t>05604</t>
  </si>
  <si>
    <t>SAN JUAN DE URABÁ</t>
  </si>
  <si>
    <t>SIACHOQUE</t>
  </si>
  <si>
    <t>TABIO</t>
  </si>
  <si>
    <t>DRAVITA</t>
  </si>
  <si>
    <t>DVT</t>
  </si>
  <si>
    <t>99-00030</t>
  </si>
  <si>
    <t>NIQUEL</t>
  </si>
  <si>
    <t>NIQ</t>
  </si>
  <si>
    <t>HND</t>
  </si>
  <si>
    <t>Honduras</t>
  </si>
  <si>
    <t>Dólar neozelandés</t>
  </si>
  <si>
    <t>NZD</t>
  </si>
  <si>
    <t>05607</t>
  </si>
  <si>
    <t>SOATÁ</t>
  </si>
  <si>
    <t>TAUSA</t>
  </si>
  <si>
    <t>ELBAITA</t>
  </si>
  <si>
    <t>EBT</t>
  </si>
  <si>
    <t>99-00031</t>
  </si>
  <si>
    <t>HRV</t>
  </si>
  <si>
    <t>Croacia</t>
  </si>
  <si>
    <t>Rial omaní</t>
  </si>
  <si>
    <t>OMR</t>
  </si>
  <si>
    <t>05615</t>
  </si>
  <si>
    <t>SAN PEDRO DE LOS MILAGROS</t>
  </si>
  <si>
    <t>SOCOTÁ</t>
  </si>
  <si>
    <t>TENA</t>
  </si>
  <si>
    <t>ESCANDIO</t>
  </si>
  <si>
    <t>ECD</t>
  </si>
  <si>
    <t>99-342902</t>
  </si>
  <si>
    <t>IRIDIO</t>
  </si>
  <si>
    <t>IRI</t>
  </si>
  <si>
    <t>HTI</t>
  </si>
  <si>
    <t>Haití</t>
  </si>
  <si>
    <t>Balboa panameño</t>
  </si>
  <si>
    <t>05628</t>
  </si>
  <si>
    <t>SAN PEDRO DE URABÁ</t>
  </si>
  <si>
    <t>SOCHA</t>
  </si>
  <si>
    <t>TENJO</t>
  </si>
  <si>
    <t>HUN</t>
  </si>
  <si>
    <t>Hungría</t>
  </si>
  <si>
    <t>Nuevo sol</t>
  </si>
  <si>
    <t>PEN</t>
  </si>
  <si>
    <t>05631</t>
  </si>
  <si>
    <t>SAN RAFAEL</t>
  </si>
  <si>
    <t>SOGAMOSO</t>
  </si>
  <si>
    <t>TIBACUY</t>
  </si>
  <si>
    <t>ESPINELA</t>
  </si>
  <si>
    <t>SPN</t>
  </si>
  <si>
    <t>99-00032</t>
  </si>
  <si>
    <t>IDN</t>
  </si>
  <si>
    <t>Indonesia</t>
  </si>
  <si>
    <t>Kina</t>
  </si>
  <si>
    <t>PGK</t>
  </si>
  <si>
    <t>05642</t>
  </si>
  <si>
    <t>SAN ROQUE</t>
  </si>
  <si>
    <t>SOMONDOCO</t>
  </si>
  <si>
    <t>TIBIRITA</t>
  </si>
  <si>
    <t>ESPODUMENA</t>
  </si>
  <si>
    <t>EPD</t>
  </si>
  <si>
    <t>99-00033</t>
  </si>
  <si>
    <t>OTROS MINERALES DE METALES NO FERROSOS Y SUS CONCENTRADOS</t>
  </si>
  <si>
    <t>OTR</t>
  </si>
  <si>
    <t>IRL</t>
  </si>
  <si>
    <t>Irlanda</t>
  </si>
  <si>
    <t>Peso filipino</t>
  </si>
  <si>
    <t>PHP</t>
  </si>
  <si>
    <t>05647</t>
  </si>
  <si>
    <t>SAN VICENTE FERRER</t>
  </si>
  <si>
    <t>SORA</t>
  </si>
  <si>
    <t>TOCAIMA</t>
  </si>
  <si>
    <t>ESTAÑO</t>
  </si>
  <si>
    <t>MIE</t>
  </si>
  <si>
    <t>ESMERALDA ENGASTADA</t>
  </si>
  <si>
    <t>EEG</t>
  </si>
  <si>
    <t>ISR</t>
  </si>
  <si>
    <t>Israel</t>
  </si>
  <si>
    <t>Rupia pakistaní</t>
  </si>
  <si>
    <t>PKR</t>
  </si>
  <si>
    <t>05649</t>
  </si>
  <si>
    <t>SOTAQUIRÁ</t>
  </si>
  <si>
    <t>TOCANCIPÁ</t>
  </si>
  <si>
    <t>EUCLASA</t>
  </si>
  <si>
    <t>99-1631002</t>
  </si>
  <si>
    <t>IMN</t>
  </si>
  <si>
    <t>Isla de Man</t>
  </si>
  <si>
    <t>Zloty</t>
  </si>
  <si>
    <t>PLN</t>
  </si>
  <si>
    <t>05652</t>
  </si>
  <si>
    <t>SANTA ROSA DE OSOS</t>
  </si>
  <si>
    <t>SORACÁ</t>
  </si>
  <si>
    <t>TOPAIPÍ</t>
  </si>
  <si>
    <t>IND</t>
  </si>
  <si>
    <t>India</t>
  </si>
  <si>
    <t>Guaraní</t>
  </si>
  <si>
    <t>PYG</t>
  </si>
  <si>
    <t>SAN JERONIMO</t>
  </si>
  <si>
    <t>05656</t>
  </si>
  <si>
    <t>SANTO DOMINGO</t>
  </si>
  <si>
    <t>SUSACÓN</t>
  </si>
  <si>
    <t>UBALÁ</t>
  </si>
  <si>
    <t>FLUORA PATITO</t>
  </si>
  <si>
    <t>99-00034</t>
  </si>
  <si>
    <t>IOT</t>
  </si>
  <si>
    <t>Territorio Británico del Océano Índico</t>
  </si>
  <si>
    <t>Riyal qatarí</t>
  </si>
  <si>
    <t>QAR</t>
  </si>
  <si>
    <t>SAN JOSE DE LA MONTAÑA</t>
  </si>
  <si>
    <t>05658</t>
  </si>
  <si>
    <t>EL SANTUARIO</t>
  </si>
  <si>
    <t>SUTAMARCHÁN</t>
  </si>
  <si>
    <t>UBAQUE</t>
  </si>
  <si>
    <t>IRQ</t>
  </si>
  <si>
    <t>Irak</t>
  </si>
  <si>
    <t>Leu rumano</t>
  </si>
  <si>
    <t>RON</t>
  </si>
  <si>
    <t>SAN JUAN DE URABA</t>
  </si>
  <si>
    <t>05659</t>
  </si>
  <si>
    <t>SEGOVIA</t>
  </si>
  <si>
    <t>SUTATENZA</t>
  </si>
  <si>
    <t>VILLA DE SAN DIEGO DE UBATÉ</t>
  </si>
  <si>
    <t>GALIO</t>
  </si>
  <si>
    <t>GAL</t>
  </si>
  <si>
    <t>99-00007</t>
  </si>
  <si>
    <t>IRN</t>
  </si>
  <si>
    <t>Irán</t>
  </si>
  <si>
    <t>Dinar serbio</t>
  </si>
  <si>
    <t>RSD</t>
  </si>
  <si>
    <t>05660</t>
  </si>
  <si>
    <t>SONSÓN</t>
  </si>
  <si>
    <t>TASCO</t>
  </si>
  <si>
    <t>UNE</t>
  </si>
  <si>
    <t>GERMANIO</t>
  </si>
  <si>
    <t>GER</t>
  </si>
  <si>
    <t>99-00008</t>
  </si>
  <si>
    <t>ISL</t>
  </si>
  <si>
    <t>Islandia</t>
  </si>
  <si>
    <t>Rublo ruso</t>
  </si>
  <si>
    <t>RUB</t>
  </si>
  <si>
    <t>05664</t>
  </si>
  <si>
    <t>SOPETRÁN</t>
  </si>
  <si>
    <t>TENZA</t>
  </si>
  <si>
    <t>ÚTICA</t>
  </si>
  <si>
    <t>GOSHENITA</t>
  </si>
  <si>
    <t>GOS</t>
  </si>
  <si>
    <t>99-00056</t>
  </si>
  <si>
    <t>ITA</t>
  </si>
  <si>
    <t>Italia</t>
  </si>
  <si>
    <t>Franco ruandés</t>
  </si>
  <si>
    <t>RWF</t>
  </si>
  <si>
    <t>SAN PEDRO DE URABA</t>
  </si>
  <si>
    <t>05665</t>
  </si>
  <si>
    <t>TÁMESIS</t>
  </si>
  <si>
    <t>TIBANÁ</t>
  </si>
  <si>
    <t>VERGARA</t>
  </si>
  <si>
    <t>JEY</t>
  </si>
  <si>
    <t>Jersey</t>
  </si>
  <si>
    <t>Riyal saudí</t>
  </si>
  <si>
    <t>SAR</t>
  </si>
  <si>
    <t>05667</t>
  </si>
  <si>
    <t>TARAZÁ</t>
  </si>
  <si>
    <t>TIBASOSA</t>
  </si>
  <si>
    <t>VIANÍ</t>
  </si>
  <si>
    <t>JAM</t>
  </si>
  <si>
    <t>Jamaica</t>
  </si>
  <si>
    <t>Dólar de las Islas Salomón</t>
  </si>
  <si>
    <t>SBD</t>
  </si>
  <si>
    <t>05670</t>
  </si>
  <si>
    <t>TARSO</t>
  </si>
  <si>
    <t>TINJACÁ</t>
  </si>
  <si>
    <t>VILLAGÓMEZ</t>
  </si>
  <si>
    <t>JOR</t>
  </si>
  <si>
    <t>Jordania</t>
  </si>
  <si>
    <t>Rupia de Seychelles</t>
  </si>
  <si>
    <t>SCR</t>
  </si>
  <si>
    <t>SAN VICENTE</t>
  </si>
  <si>
    <t>05674</t>
  </si>
  <si>
    <t>TITIRIBÍ</t>
  </si>
  <si>
    <t>TIPACOQUE</t>
  </si>
  <si>
    <t>VILLAPINZÓN</t>
  </si>
  <si>
    <t>JPN</t>
  </si>
  <si>
    <t>Japón</t>
  </si>
  <si>
    <t>Libra sudanesa</t>
  </si>
  <si>
    <t>SDG</t>
  </si>
  <si>
    <t>SANTA BARBARA</t>
  </si>
  <si>
    <t>05679</t>
  </si>
  <si>
    <t>TOCA</t>
  </si>
  <si>
    <t>VILLETA</t>
  </si>
  <si>
    <t>KEN</t>
  </si>
  <si>
    <t>Kenia</t>
  </si>
  <si>
    <t>Corona sueca</t>
  </si>
  <si>
    <t>SEK</t>
  </si>
  <si>
    <t>05686</t>
  </si>
  <si>
    <t>TURBO</t>
  </si>
  <si>
    <t>TOGÜÍ</t>
  </si>
  <si>
    <t>VIOTÁ</t>
  </si>
  <si>
    <t>GRAVAS (DE RIO)</t>
  </si>
  <si>
    <t>KGZ</t>
  </si>
  <si>
    <t>Kirguistán</t>
  </si>
  <si>
    <t>Dólar de Singapur</t>
  </si>
  <si>
    <t>SGD</t>
  </si>
  <si>
    <t>05690</t>
  </si>
  <si>
    <t>URAMITA</t>
  </si>
  <si>
    <t>TÓPAGA</t>
  </si>
  <si>
    <t>YACOPÍ</t>
  </si>
  <si>
    <t>1532005_5</t>
  </si>
  <si>
    <t>KHM</t>
  </si>
  <si>
    <t>Camboya</t>
  </si>
  <si>
    <t>Leone</t>
  </si>
  <si>
    <t>SLL</t>
  </si>
  <si>
    <t>05697</t>
  </si>
  <si>
    <t>URRAO</t>
  </si>
  <si>
    <t>TOTA</t>
  </si>
  <si>
    <t>ZIPACÓN</t>
  </si>
  <si>
    <t>GRAVAS SILICEAS</t>
  </si>
  <si>
    <t>GSL</t>
  </si>
  <si>
    <t>1531202_1</t>
  </si>
  <si>
    <t>KIR</t>
  </si>
  <si>
    <t>Kiribati</t>
  </si>
  <si>
    <t>Chelín somalí</t>
  </si>
  <si>
    <t>SOS</t>
  </si>
  <si>
    <t>05736</t>
  </si>
  <si>
    <t>VALDIVIA</t>
  </si>
  <si>
    <t>TUNUNGUÁ</t>
  </si>
  <si>
    <t>ZIPAQUIRÁ</t>
  </si>
  <si>
    <t>GROSULARIA</t>
  </si>
  <si>
    <t>GRO</t>
  </si>
  <si>
    <t>99-00057</t>
  </si>
  <si>
    <t>COM</t>
  </si>
  <si>
    <t>Comoros</t>
  </si>
  <si>
    <t>Dólar surinamés</t>
  </si>
  <si>
    <t>SRD</t>
  </si>
  <si>
    <t>SONSON</t>
  </si>
  <si>
    <t>05756</t>
  </si>
  <si>
    <t>TURMEQUÉ</t>
  </si>
  <si>
    <t>HAFNIO</t>
  </si>
  <si>
    <t>HAF</t>
  </si>
  <si>
    <t>99-00013</t>
  </si>
  <si>
    <t>KNA</t>
  </si>
  <si>
    <t>San Cristóbal y Nieves</t>
  </si>
  <si>
    <t>Libra sursudanesa</t>
  </si>
  <si>
    <t>SSP</t>
  </si>
  <si>
    <t>SOPETRAN</t>
  </si>
  <si>
    <t>05761</t>
  </si>
  <si>
    <t>VEGACHÍ</t>
  </si>
  <si>
    <t>TUTA</t>
  </si>
  <si>
    <t>HELIODORO</t>
  </si>
  <si>
    <t>HEL</t>
  </si>
  <si>
    <t>99-00062</t>
  </si>
  <si>
    <t>PRK</t>
  </si>
  <si>
    <t>Corea del Norte</t>
  </si>
  <si>
    <t>Dobra</t>
  </si>
  <si>
    <t>STD</t>
  </si>
  <si>
    <t>TAMESIS</t>
  </si>
  <si>
    <t>05789</t>
  </si>
  <si>
    <t>TUTAZÁ</t>
  </si>
  <si>
    <t>KOR</t>
  </si>
  <si>
    <t>Corea del Sur</t>
  </si>
  <si>
    <t>Libra siria</t>
  </si>
  <si>
    <t>SYP</t>
  </si>
  <si>
    <t>TARAZA</t>
  </si>
  <si>
    <t>05790</t>
  </si>
  <si>
    <t>VIGÍA DEL FUERTE</t>
  </si>
  <si>
    <t>ÚMBITA</t>
  </si>
  <si>
    <t>ILMENITA</t>
  </si>
  <si>
    <t>ILM</t>
  </si>
  <si>
    <t>99-00004</t>
  </si>
  <si>
    <t>KWT</t>
  </si>
  <si>
    <t>Kuwait</t>
  </si>
  <si>
    <t>Lilangeni</t>
  </si>
  <si>
    <t>SZL</t>
  </si>
  <si>
    <t>05792</t>
  </si>
  <si>
    <t>YALÍ</t>
  </si>
  <si>
    <t>VENTAQUEMADA</t>
  </si>
  <si>
    <t>INDIO</t>
  </si>
  <si>
    <t>99-00009</t>
  </si>
  <si>
    <t>CYM</t>
  </si>
  <si>
    <t>Islas Caimán</t>
  </si>
  <si>
    <t>Baht tailandés</t>
  </si>
  <si>
    <t>THB</t>
  </si>
  <si>
    <t>TITIRIBI</t>
  </si>
  <si>
    <t>05809</t>
  </si>
  <si>
    <t>YARUMAL</t>
  </si>
  <si>
    <t>VIRACACHÁ</t>
  </si>
  <si>
    <t>KAZ</t>
  </si>
  <si>
    <t>Kazajstán</t>
  </si>
  <si>
    <t>Somoni tayiko</t>
  </si>
  <si>
    <t>TJS</t>
  </si>
  <si>
    <t>05819</t>
  </si>
  <si>
    <t>YOLOMBÓ</t>
  </si>
  <si>
    <t>ZETAQUIRA</t>
  </si>
  <si>
    <t>ITRIO</t>
  </si>
  <si>
    <t>ITR</t>
  </si>
  <si>
    <t>99-342903</t>
  </si>
  <si>
    <t>LAO</t>
  </si>
  <si>
    <t>Laos</t>
  </si>
  <si>
    <t>Manat turcomano</t>
  </si>
  <si>
    <t>TMT</t>
  </si>
  <si>
    <t>05837</t>
  </si>
  <si>
    <t>YONDÓ</t>
  </si>
  <si>
    <t>JADE</t>
  </si>
  <si>
    <t>JAD</t>
  </si>
  <si>
    <t>99-00036</t>
  </si>
  <si>
    <t>LBN</t>
  </si>
  <si>
    <t>Líbano</t>
  </si>
  <si>
    <t>Dinar tunecino</t>
  </si>
  <si>
    <t>TND</t>
  </si>
  <si>
    <t>05842</t>
  </si>
  <si>
    <t>ZARAGOZA</t>
  </si>
  <si>
    <t>KUNZITA</t>
  </si>
  <si>
    <t>99-00037</t>
  </si>
  <si>
    <t>LCA</t>
  </si>
  <si>
    <t>Santa Lucía</t>
  </si>
  <si>
    <t>Paanga</t>
  </si>
  <si>
    <t>TOP</t>
  </si>
  <si>
    <t>05847</t>
  </si>
  <si>
    <t>LANTANIDOS</t>
  </si>
  <si>
    <t>LAN</t>
  </si>
  <si>
    <t>99-342901</t>
  </si>
  <si>
    <t>LIE</t>
  </si>
  <si>
    <t>Liechtenstein</t>
  </si>
  <si>
    <t>Lira turca</t>
  </si>
  <si>
    <t>TRY</t>
  </si>
  <si>
    <t>05854</t>
  </si>
  <si>
    <t>LAPISLÁZULI</t>
  </si>
  <si>
    <t>LPL</t>
  </si>
  <si>
    <t>99-00038</t>
  </si>
  <si>
    <t>LKA</t>
  </si>
  <si>
    <t>Sri Lanka</t>
  </si>
  <si>
    <t>Dólar trinitense</t>
  </si>
  <si>
    <t>TTD</t>
  </si>
  <si>
    <t>VALPARAISO</t>
  </si>
  <si>
    <t>05856</t>
  </si>
  <si>
    <t>LAZURITA</t>
  </si>
  <si>
    <t>LZR</t>
  </si>
  <si>
    <t>99-00039</t>
  </si>
  <si>
    <t>LBR</t>
  </si>
  <si>
    <t>Liberia</t>
  </si>
  <si>
    <t>Nuevo dólar taiwanés</t>
  </si>
  <si>
    <t>TWD</t>
  </si>
  <si>
    <t>VEGACHI</t>
  </si>
  <si>
    <t>05858</t>
  </si>
  <si>
    <t>LIGNITO</t>
  </si>
  <si>
    <t>LNT</t>
  </si>
  <si>
    <t>LSO</t>
  </si>
  <si>
    <t>Lesotho</t>
  </si>
  <si>
    <t>Chelín tanzano</t>
  </si>
  <si>
    <t>TZS</t>
  </si>
  <si>
    <t>05861</t>
  </si>
  <si>
    <t>LITIO</t>
  </si>
  <si>
    <t>LTU</t>
  </si>
  <si>
    <t>Lituania</t>
  </si>
  <si>
    <t>Grivna</t>
  </si>
  <si>
    <t>UAH</t>
  </si>
  <si>
    <t>VIGIA DEL FUERTE</t>
  </si>
  <si>
    <t>05873</t>
  </si>
  <si>
    <t>LUX</t>
  </si>
  <si>
    <t>Luxemburgo</t>
  </si>
  <si>
    <t>Chelín ugandés</t>
  </si>
  <si>
    <t>UGX</t>
  </si>
  <si>
    <t>YALI</t>
  </si>
  <si>
    <t>05885</t>
  </si>
  <si>
    <t>MALAQUITA</t>
  </si>
  <si>
    <t>MAL</t>
  </si>
  <si>
    <t>99-00040</t>
  </si>
  <si>
    <t>LVA</t>
  </si>
  <si>
    <t>Peso uruguayo</t>
  </si>
  <si>
    <t>UYU</t>
  </si>
  <si>
    <t>05887</t>
  </si>
  <si>
    <t>LBY</t>
  </si>
  <si>
    <t>Libia</t>
  </si>
  <si>
    <t>Som uzbeko</t>
  </si>
  <si>
    <t>UZS</t>
  </si>
  <si>
    <t>YOLOMBO</t>
  </si>
  <si>
    <t>05890</t>
  </si>
  <si>
    <t>Marruecos</t>
  </si>
  <si>
    <t>Bolívar fuerte</t>
  </si>
  <si>
    <t>VEF</t>
  </si>
  <si>
    <t>YONDO</t>
  </si>
  <si>
    <t>05893</t>
  </si>
  <si>
    <t>MERCURIO</t>
  </si>
  <si>
    <t>MCO</t>
  </si>
  <si>
    <t>Mónaco</t>
  </si>
  <si>
    <t>Dong vietnamita</t>
  </si>
  <si>
    <t>VND</t>
  </si>
  <si>
    <t>05895</t>
  </si>
  <si>
    <t>MDA</t>
  </si>
  <si>
    <t>Moldova</t>
  </si>
  <si>
    <t>Vatu</t>
  </si>
  <si>
    <t>VUV</t>
  </si>
  <si>
    <t>81001</t>
  </si>
  <si>
    <t>MOLIBDENO</t>
  </si>
  <si>
    <t>MNE</t>
  </si>
  <si>
    <t>Montenegro</t>
  </si>
  <si>
    <t>Tala</t>
  </si>
  <si>
    <t>WST</t>
  </si>
  <si>
    <t>81065</t>
  </si>
  <si>
    <t>MDG</t>
  </si>
  <si>
    <t>Madagascar</t>
  </si>
  <si>
    <t>Franco CFA de África Central</t>
  </si>
  <si>
    <t>XAF</t>
  </si>
  <si>
    <t>81220</t>
  </si>
  <si>
    <t>MHL</t>
  </si>
  <si>
    <t>Islas Marshall</t>
  </si>
  <si>
    <t>Dólar del Caribe Oriental</t>
  </si>
  <si>
    <t>XCD</t>
  </si>
  <si>
    <t>81300</t>
  </si>
  <si>
    <t>1429013-1</t>
  </si>
  <si>
    <t>Macedonia</t>
  </si>
  <si>
    <t>Franco CFA de África Occidental</t>
  </si>
  <si>
    <t>XOF</t>
  </si>
  <si>
    <t>81591</t>
  </si>
  <si>
    <t>MONACITA</t>
  </si>
  <si>
    <t>MON</t>
  </si>
  <si>
    <t>99-00070</t>
  </si>
  <si>
    <t>Mali</t>
  </si>
  <si>
    <t>Rial yemení</t>
  </si>
  <si>
    <t>YER</t>
  </si>
  <si>
    <t>81736</t>
  </si>
  <si>
    <t>MORGANITA</t>
  </si>
  <si>
    <t>MOR</t>
  </si>
  <si>
    <t>99-00064</t>
  </si>
  <si>
    <t>MMR</t>
  </si>
  <si>
    <t>Myanmar</t>
  </si>
  <si>
    <t>Rand sudafricano</t>
  </si>
  <si>
    <t>ZAR</t>
  </si>
  <si>
    <t>81794</t>
  </si>
  <si>
    <t>NIOBIO</t>
  </si>
  <si>
    <t>NOB</t>
  </si>
  <si>
    <t>MNG</t>
  </si>
  <si>
    <t>Mongolia</t>
  </si>
  <si>
    <t>Kwacha zambiano</t>
  </si>
  <si>
    <t>ZMW</t>
  </si>
  <si>
    <t>08001</t>
  </si>
  <si>
    <t>MAC</t>
  </si>
  <si>
    <t>Macao</t>
  </si>
  <si>
    <t>08078</t>
  </si>
  <si>
    <t>OBSIDIANA</t>
  </si>
  <si>
    <t>OBS</t>
  </si>
  <si>
    <t>99-00041</t>
  </si>
  <si>
    <t>MTQ</t>
  </si>
  <si>
    <t>Martinica</t>
  </si>
  <si>
    <t>08137</t>
  </si>
  <si>
    <t>OJO DE TIGRE</t>
  </si>
  <si>
    <t>ODT</t>
  </si>
  <si>
    <t>99-00042</t>
  </si>
  <si>
    <t>MRT</t>
  </si>
  <si>
    <t>Mauritania</t>
  </si>
  <si>
    <t>08141</t>
  </si>
  <si>
    <t>OLIVINO</t>
  </si>
  <si>
    <t>OLI</t>
  </si>
  <si>
    <t>99-00043</t>
  </si>
  <si>
    <t>MSR</t>
  </si>
  <si>
    <t>Montserrat</t>
  </si>
  <si>
    <t>08296</t>
  </si>
  <si>
    <t>ONIX</t>
  </si>
  <si>
    <t>ONI</t>
  </si>
  <si>
    <t>99-00044</t>
  </si>
  <si>
    <t>MLT</t>
  </si>
  <si>
    <t>Malta</t>
  </si>
  <si>
    <t>08372</t>
  </si>
  <si>
    <t>ÓPALO</t>
  </si>
  <si>
    <t>OPA</t>
  </si>
  <si>
    <t>99-00045</t>
  </si>
  <si>
    <t>MUS</t>
  </si>
  <si>
    <t>Mauricio</t>
  </si>
  <si>
    <t>08421</t>
  </si>
  <si>
    <t>MDV</t>
  </si>
  <si>
    <t>Maldivas</t>
  </si>
  <si>
    <t>08433</t>
  </si>
  <si>
    <t>MWI</t>
  </si>
  <si>
    <t>Malawi</t>
  </si>
  <si>
    <t>08436</t>
  </si>
  <si>
    <t>MEX</t>
  </si>
  <si>
    <t>México</t>
  </si>
  <si>
    <t>08520</t>
  </si>
  <si>
    <t>OSMIO</t>
  </si>
  <si>
    <t>MDO</t>
  </si>
  <si>
    <t>99-1424207</t>
  </si>
  <si>
    <t>MYS</t>
  </si>
  <si>
    <t>Malasia</t>
  </si>
  <si>
    <t>08549</t>
  </si>
  <si>
    <t>MOZ</t>
  </si>
  <si>
    <t>Mozambique</t>
  </si>
  <si>
    <t>08558</t>
  </si>
  <si>
    <t>NAM</t>
  </si>
  <si>
    <t>Namibia</t>
  </si>
  <si>
    <t>08560</t>
  </si>
  <si>
    <t>PALADIO</t>
  </si>
  <si>
    <t>PLD</t>
  </si>
  <si>
    <t>99-1424204</t>
  </si>
  <si>
    <t>NCL</t>
  </si>
  <si>
    <t>Nueva Caledonia</t>
  </si>
  <si>
    <t>08573</t>
  </si>
  <si>
    <t>PARISITA</t>
  </si>
  <si>
    <t>99-00046</t>
  </si>
  <si>
    <t>NER</t>
  </si>
  <si>
    <t>Níger</t>
  </si>
  <si>
    <t>08606</t>
  </si>
  <si>
    <t>PECHBLENDA</t>
  </si>
  <si>
    <t>PEC</t>
  </si>
  <si>
    <t>99-00067</t>
  </si>
  <si>
    <t>NFK</t>
  </si>
  <si>
    <t>Islas Norkfolk</t>
  </si>
  <si>
    <t>08634</t>
  </si>
  <si>
    <t>PERLAS</t>
  </si>
  <si>
    <t>99-00047</t>
  </si>
  <si>
    <t>NGA</t>
  </si>
  <si>
    <t>Nigeria</t>
  </si>
  <si>
    <t>08638</t>
  </si>
  <si>
    <t>NIC</t>
  </si>
  <si>
    <t>Nicaragua</t>
  </si>
  <si>
    <t>08675</t>
  </si>
  <si>
    <t>NLD</t>
  </si>
  <si>
    <t>Países Bajos</t>
  </si>
  <si>
    <t>SANTO TOMAS</t>
  </si>
  <si>
    <t>08685</t>
  </si>
  <si>
    <t>PIROPO</t>
  </si>
  <si>
    <t>PIR</t>
  </si>
  <si>
    <t>99-00061</t>
  </si>
  <si>
    <t>NOR</t>
  </si>
  <si>
    <t>Noruega</t>
  </si>
  <si>
    <t>08758</t>
  </si>
  <si>
    <t>NPL</t>
  </si>
  <si>
    <t>Nepal</t>
  </si>
  <si>
    <t>08770</t>
  </si>
  <si>
    <t>NRU</t>
  </si>
  <si>
    <t>Nauru</t>
  </si>
  <si>
    <t>08832</t>
  </si>
  <si>
    <t>NIU</t>
  </si>
  <si>
    <t>Niue</t>
  </si>
  <si>
    <t>08849</t>
  </si>
  <si>
    <t>PLOMO</t>
  </si>
  <si>
    <t>NZL</t>
  </si>
  <si>
    <t>Nueva Zelanda</t>
  </si>
  <si>
    <t>BOGOTÁ D.C.</t>
  </si>
  <si>
    <t>11001</t>
  </si>
  <si>
    <t>BOGOTA D.C.</t>
  </si>
  <si>
    <t>POTASIO</t>
  </si>
  <si>
    <t>OMN</t>
  </si>
  <si>
    <t>Omán</t>
  </si>
  <si>
    <t>13001</t>
  </si>
  <si>
    <t>PUZOLANA</t>
  </si>
  <si>
    <t>PAN</t>
  </si>
  <si>
    <t>Panamá</t>
  </si>
  <si>
    <t>13006</t>
  </si>
  <si>
    <t>1513001-3</t>
  </si>
  <si>
    <t>PER</t>
  </si>
  <si>
    <t>Perú</t>
  </si>
  <si>
    <t>13030</t>
  </si>
  <si>
    <t>PYF</t>
  </si>
  <si>
    <t>Polinesia Francesa</t>
  </si>
  <si>
    <t>13042</t>
  </si>
  <si>
    <t>RENIO</t>
  </si>
  <si>
    <t>REN</t>
  </si>
  <si>
    <t>99-00014</t>
  </si>
  <si>
    <t>PNG</t>
  </si>
  <si>
    <t>Papúa Nueva Guinea</t>
  </si>
  <si>
    <t>13052</t>
  </si>
  <si>
    <t>PHL</t>
  </si>
  <si>
    <t>Filipinas</t>
  </si>
  <si>
    <t>13062</t>
  </si>
  <si>
    <t>PAK</t>
  </si>
  <si>
    <t>Pakistán</t>
  </si>
  <si>
    <t>13074</t>
  </si>
  <si>
    <t>POL</t>
  </si>
  <si>
    <t>Polonia</t>
  </si>
  <si>
    <t>13140</t>
  </si>
  <si>
    <t>SPM</t>
  </si>
  <si>
    <t>San Pedro y Miquelón</t>
  </si>
  <si>
    <t>13160</t>
  </si>
  <si>
    <t>RODIO</t>
  </si>
  <si>
    <t>MDR</t>
  </si>
  <si>
    <t>99-1424206</t>
  </si>
  <si>
    <t>PCN</t>
  </si>
  <si>
    <t>Islas Pitcairn</t>
  </si>
  <si>
    <t>13188</t>
  </si>
  <si>
    <t>RODOCROSITA</t>
  </si>
  <si>
    <t>ROD</t>
  </si>
  <si>
    <t>99-00048</t>
  </si>
  <si>
    <t>PRI</t>
  </si>
  <si>
    <t>Puerto Rico</t>
  </si>
  <si>
    <t>13212</t>
  </si>
  <si>
    <t>RUBÍ</t>
  </si>
  <si>
    <t>99-00049</t>
  </si>
  <si>
    <t>PSE</t>
  </si>
  <si>
    <t>Palestina</t>
  </si>
  <si>
    <t>13222</t>
  </si>
  <si>
    <t>RUTENIO</t>
  </si>
  <si>
    <t>RTN</t>
  </si>
  <si>
    <t>99-1424205</t>
  </si>
  <si>
    <t>PRT</t>
  </si>
  <si>
    <t>Portugal</t>
  </si>
  <si>
    <t>13244</t>
  </si>
  <si>
    <t>RUTILO</t>
  </si>
  <si>
    <t>RUT</t>
  </si>
  <si>
    <t>99-00003</t>
  </si>
  <si>
    <t>PLW</t>
  </si>
  <si>
    <t>Islas Palaos</t>
  </si>
  <si>
    <t>13248</t>
  </si>
  <si>
    <t>SALGEMA</t>
  </si>
  <si>
    <t>SGM</t>
  </si>
  <si>
    <t>PRY</t>
  </si>
  <si>
    <t>Paraguay</t>
  </si>
  <si>
    <t>13268</t>
  </si>
  <si>
    <t>SALMARINA</t>
  </si>
  <si>
    <t>QAT</t>
  </si>
  <si>
    <t>Qatar</t>
  </si>
  <si>
    <t>13300</t>
  </si>
  <si>
    <t>SELENIO</t>
  </si>
  <si>
    <t>SEL</t>
  </si>
  <si>
    <t>99-00005</t>
  </si>
  <si>
    <t>REU</t>
  </si>
  <si>
    <t>Reunión</t>
  </si>
  <si>
    <t>13430</t>
  </si>
  <si>
    <t>ROU</t>
  </si>
  <si>
    <t>Rumanía</t>
  </si>
  <si>
    <t>13433</t>
  </si>
  <si>
    <t>SRB</t>
  </si>
  <si>
    <t>Serbia y Montenegro</t>
  </si>
  <si>
    <t>13440</t>
  </si>
  <si>
    <t>1512098-4</t>
  </si>
  <si>
    <t>RUS</t>
  </si>
  <si>
    <t>Rusia</t>
  </si>
  <si>
    <t>13442</t>
  </si>
  <si>
    <t>SODALITA</t>
  </si>
  <si>
    <t>SOD</t>
  </si>
  <si>
    <t>99-00050</t>
  </si>
  <si>
    <t>RWA</t>
  </si>
  <si>
    <t>Ruanda</t>
  </si>
  <si>
    <t>13458</t>
  </si>
  <si>
    <t>SODIO</t>
  </si>
  <si>
    <t>SAU</t>
  </si>
  <si>
    <t>Arabia Saudita</t>
  </si>
  <si>
    <t>13468</t>
  </si>
  <si>
    <t>SLB</t>
  </si>
  <si>
    <t>Islas Solomón</t>
  </si>
  <si>
    <t>13473</t>
  </si>
  <si>
    <t>SYC</t>
  </si>
  <si>
    <t>Seychelles</t>
  </si>
  <si>
    <t>13490</t>
  </si>
  <si>
    <t>TALIO</t>
  </si>
  <si>
    <t>TAI</t>
  </si>
  <si>
    <t>99-00015</t>
  </si>
  <si>
    <t>SDN</t>
  </si>
  <si>
    <t>Sudán</t>
  </si>
  <si>
    <t>13549</t>
  </si>
  <si>
    <t>TANTALIO</t>
  </si>
  <si>
    <t>TTL</t>
  </si>
  <si>
    <t>SWE</t>
  </si>
  <si>
    <t>Suecia</t>
  </si>
  <si>
    <t>13580</t>
  </si>
  <si>
    <t>TELURIO</t>
  </si>
  <si>
    <t>TEL</t>
  </si>
  <si>
    <t>99-00006</t>
  </si>
  <si>
    <t>SGP</t>
  </si>
  <si>
    <t>Singapur</t>
  </si>
  <si>
    <t>13600</t>
  </si>
  <si>
    <t>TIERRAS RARAS</t>
  </si>
  <si>
    <t>SHN</t>
  </si>
  <si>
    <t>Santa Elena</t>
  </si>
  <si>
    <t>13620</t>
  </si>
  <si>
    <t>TITANIO</t>
  </si>
  <si>
    <t>SVN</t>
  </si>
  <si>
    <t>Eslovenia</t>
  </si>
  <si>
    <t>13647</t>
  </si>
  <si>
    <t>TOPACIO</t>
  </si>
  <si>
    <t>99-00051</t>
  </si>
  <si>
    <t>SJM</t>
  </si>
  <si>
    <t>Islas Svalbard y Jan Mayen</t>
  </si>
  <si>
    <t>13650</t>
  </si>
  <si>
    <t>TORBENITA</t>
  </si>
  <si>
    <t>TOB</t>
  </si>
  <si>
    <t>99-00069</t>
  </si>
  <si>
    <t>SVK</t>
  </si>
  <si>
    <t>Eslovaquia</t>
  </si>
  <si>
    <t>13654</t>
  </si>
  <si>
    <t>TORIANITA</t>
  </si>
  <si>
    <t>TON</t>
  </si>
  <si>
    <t>99-00072</t>
  </si>
  <si>
    <t>SLE</t>
  </si>
  <si>
    <t>Sierra Leona</t>
  </si>
  <si>
    <t>13655</t>
  </si>
  <si>
    <t>TORIO</t>
  </si>
  <si>
    <t>SMR</t>
  </si>
  <si>
    <t>San Marino</t>
  </si>
  <si>
    <t>13657</t>
  </si>
  <si>
    <t>TORITA</t>
  </si>
  <si>
    <t>TOI</t>
  </si>
  <si>
    <t>99-00071</t>
  </si>
  <si>
    <t>SEN</t>
  </si>
  <si>
    <t>Senegal</t>
  </si>
  <si>
    <t>13667</t>
  </si>
  <si>
    <t>TREMOLITA-ACTINOLITA</t>
  </si>
  <si>
    <t>TA</t>
  </si>
  <si>
    <t>99-00063</t>
  </si>
  <si>
    <t>SOM</t>
  </si>
  <si>
    <t>Somalia</t>
  </si>
  <si>
    <t>13670</t>
  </si>
  <si>
    <t>TURBA</t>
  </si>
  <si>
    <t>TUB</t>
  </si>
  <si>
    <t>SUR</t>
  </si>
  <si>
    <t>Surinam</t>
  </si>
  <si>
    <t>13673</t>
  </si>
  <si>
    <t>TURMALINA</t>
  </si>
  <si>
    <t>TUM</t>
  </si>
  <si>
    <t>99-00052</t>
  </si>
  <si>
    <t>STP</t>
  </si>
  <si>
    <t>Santo Tomé y Príncipe</t>
  </si>
  <si>
    <t>13683</t>
  </si>
  <si>
    <t>TURQUESA</t>
  </si>
  <si>
    <t>TUQ</t>
  </si>
  <si>
    <t>99-00053</t>
  </si>
  <si>
    <t>SLV</t>
  </si>
  <si>
    <t>El Salvador</t>
  </si>
  <si>
    <t>13688</t>
  </si>
  <si>
    <t>TYUYAMUNITA</t>
  </si>
  <si>
    <t>TYU</t>
  </si>
  <si>
    <t>99-00068</t>
  </si>
  <si>
    <t>SYR</t>
  </si>
  <si>
    <t>Siria</t>
  </si>
  <si>
    <t>13744</t>
  </si>
  <si>
    <t>URANINITA</t>
  </si>
  <si>
    <t>URN</t>
  </si>
  <si>
    <t>99-00066</t>
  </si>
  <si>
    <t>SWZ</t>
  </si>
  <si>
    <t>Suazilandia</t>
  </si>
  <si>
    <t>13760</t>
  </si>
  <si>
    <t>URANIO</t>
  </si>
  <si>
    <t>TCA</t>
  </si>
  <si>
    <t>Islas Turcas y Caicos</t>
  </si>
  <si>
    <t>13780</t>
  </si>
  <si>
    <t>UVAROVITA</t>
  </si>
  <si>
    <t>UVA</t>
  </si>
  <si>
    <t>99-00059</t>
  </si>
  <si>
    <t>TCD</t>
  </si>
  <si>
    <t>Chad</t>
  </si>
  <si>
    <t>13810</t>
  </si>
  <si>
    <t>VANADIO</t>
  </si>
  <si>
    <t>ATF</t>
  </si>
  <si>
    <t>Territorios Australes Franceses</t>
  </si>
  <si>
    <t>13836</t>
  </si>
  <si>
    <t>WOLFRAMIO (TUNGSTENO)</t>
  </si>
  <si>
    <t>WFM</t>
  </si>
  <si>
    <t>TGO</t>
  </si>
  <si>
    <t>Togo</t>
  </si>
  <si>
    <t>13838</t>
  </si>
  <si>
    <t>THA</t>
  </si>
  <si>
    <t>Tailandia</t>
  </si>
  <si>
    <t>13873</t>
  </si>
  <si>
    <t>ZAFIRO</t>
  </si>
  <si>
    <t>99-00054</t>
  </si>
  <si>
    <t>TZA</t>
  </si>
  <si>
    <t>Tanzania</t>
  </si>
  <si>
    <t>13894</t>
  </si>
  <si>
    <t>ZINC</t>
  </si>
  <si>
    <t>TJK</t>
  </si>
  <si>
    <t>Tayikistán</t>
  </si>
  <si>
    <t>15001</t>
  </si>
  <si>
    <t>TKL</t>
  </si>
  <si>
    <t>Tokelau</t>
  </si>
  <si>
    <t>15022</t>
  </si>
  <si>
    <t>TLS</t>
  </si>
  <si>
    <t>Timor-Leste</t>
  </si>
  <si>
    <t>15047</t>
  </si>
  <si>
    <t>TKM</t>
  </si>
  <si>
    <t>Turkmenistán</t>
  </si>
  <si>
    <t>15051</t>
  </si>
  <si>
    <t>TUN</t>
  </si>
  <si>
    <t>Túnez</t>
  </si>
  <si>
    <t>15087</t>
  </si>
  <si>
    <t>Tonga</t>
  </si>
  <si>
    <t>15092</t>
  </si>
  <si>
    <t>TUR</t>
  </si>
  <si>
    <t>Turquía</t>
  </si>
  <si>
    <t>15097</t>
  </si>
  <si>
    <t>TTO</t>
  </si>
  <si>
    <t>Trinidad y Tobago</t>
  </si>
  <si>
    <t>15104</t>
  </si>
  <si>
    <t>TUV</t>
  </si>
  <si>
    <t>Tuvalu</t>
  </si>
  <si>
    <t>15106</t>
  </si>
  <si>
    <t>TWN</t>
  </si>
  <si>
    <t>Taiwán</t>
  </si>
  <si>
    <t>15109</t>
  </si>
  <si>
    <t>UKR</t>
  </si>
  <si>
    <t>Ucrania</t>
  </si>
  <si>
    <t>15114</t>
  </si>
  <si>
    <t>UGA</t>
  </si>
  <si>
    <t>Uganda</t>
  </si>
  <si>
    <t>15131</t>
  </si>
  <si>
    <t>USA</t>
  </si>
  <si>
    <t>Estados Unidos de América</t>
  </si>
  <si>
    <t>15135</t>
  </si>
  <si>
    <t>URY</t>
  </si>
  <si>
    <t>Uruguay</t>
  </si>
  <si>
    <t>15162</t>
  </si>
  <si>
    <t>UZB</t>
  </si>
  <si>
    <t>Uzbekistán</t>
  </si>
  <si>
    <t>15172</t>
  </si>
  <si>
    <t>VAT</t>
  </si>
  <si>
    <t>Ciudad del Vaticano</t>
  </si>
  <si>
    <t>15176</t>
  </si>
  <si>
    <t>VCT</t>
  </si>
  <si>
    <t>San Vicente y las Granadinas</t>
  </si>
  <si>
    <t>15180</t>
  </si>
  <si>
    <t>VEN</t>
  </si>
  <si>
    <t>Venezuela</t>
  </si>
  <si>
    <t>15183</t>
  </si>
  <si>
    <t>VGB</t>
  </si>
  <si>
    <t>Islas Vírgenes Británicas</t>
  </si>
  <si>
    <t>15185</t>
  </si>
  <si>
    <t>VIR</t>
  </si>
  <si>
    <t>Islas Vírgenes de los Estados Unidos de América</t>
  </si>
  <si>
    <t>15187</t>
  </si>
  <si>
    <t>VNM</t>
  </si>
  <si>
    <t>Vietnam</t>
  </si>
  <si>
    <t>CIENEGA</t>
  </si>
  <si>
    <t>15189</t>
  </si>
  <si>
    <t>VUT</t>
  </si>
  <si>
    <t>Vanuatu</t>
  </si>
  <si>
    <t>COMBITA</t>
  </si>
  <si>
    <t>15204</t>
  </si>
  <si>
    <t>WLF</t>
  </si>
  <si>
    <t>Wallis y Futuna</t>
  </si>
  <si>
    <t>15212</t>
  </si>
  <si>
    <t>WSM</t>
  </si>
  <si>
    <t>Samoa</t>
  </si>
  <si>
    <t>15215</t>
  </si>
  <si>
    <t>YEM</t>
  </si>
  <si>
    <t>Yemen</t>
  </si>
  <si>
    <t>15218</t>
  </si>
  <si>
    <t>MYT</t>
  </si>
  <si>
    <t>Mayotte</t>
  </si>
  <si>
    <t>15223</t>
  </si>
  <si>
    <t>ZAF</t>
  </si>
  <si>
    <t>Sudáfrica</t>
  </si>
  <si>
    <t>15224</t>
  </si>
  <si>
    <t>CUITIIVA</t>
  </si>
  <si>
    <t>15226</t>
  </si>
  <si>
    <t>CHIQUIZA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</si>
  <si>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</si>
  <si>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</si>
  <si>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</si>
  <si>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</si>
  <si>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</si>
  <si>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</si>
  <si>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</si>
  <si>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</si>
  <si>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GAMEZA</t>
  </si>
  <si>
    <t>15296</t>
  </si>
  <si>
    <t>15299</t>
  </si>
  <si>
    <t>15317</t>
  </si>
  <si>
    <t>15322</t>
  </si>
  <si>
    <t>15325</t>
  </si>
  <si>
    <t>GÜICÁN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</si>
  <si>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</si>
  <si>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</si>
  <si>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</si>
  <si>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</si>
  <si>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</si>
  <si>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</si>
  <si>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</si>
  <si>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</si>
  <si>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</si>
  <si>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</si>
  <si>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</si>
  <si>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</si>
  <si>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</si>
  <si>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</si>
  <si>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</si>
  <si>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</si>
  <si>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</si>
  <si>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</si>
  <si>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</si>
  <si>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OICATA</t>
  </si>
  <si>
    <t>15500</t>
  </si>
  <si>
    <t>15507</t>
  </si>
  <si>
    <t>15511</t>
  </si>
  <si>
    <t>PAEZ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</si>
  <si>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</si>
  <si>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</si>
  <si>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</si>
  <si>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</si>
  <si>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</si>
  <si>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</si>
  <si>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</si>
  <si>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</si>
  <si>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</si>
  <si>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</si>
  <si>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QUIPAMA</t>
  </si>
  <si>
    <t>15580</t>
  </si>
  <si>
    <t>15599</t>
  </si>
  <si>
    <t>RAQUIRA</t>
  </si>
  <si>
    <t>15600</t>
  </si>
  <si>
    <t>15621</t>
  </si>
  <si>
    <t>15632</t>
  </si>
  <si>
    <t>SACHICA</t>
  </si>
  <si>
    <t>15638</t>
  </si>
  <si>
    <t>15646</t>
  </si>
  <si>
    <t>15660</t>
  </si>
  <si>
    <t>15664</t>
  </si>
  <si>
    <t>15667</t>
  </si>
  <si>
    <t>15673</t>
  </si>
  <si>
    <t>15676</t>
  </si>
  <si>
    <t>SAN PABLO BORBUR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</si>
  <si>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</si>
  <si>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</si>
  <si>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</si>
  <si>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</si>
  <si>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</si>
  <si>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</si>
  <si>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</si>
  <si>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</si>
  <si>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</si>
  <si>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</si>
  <si>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</si>
  <si>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</si>
  <si>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</si>
  <si>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</si>
  <si>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</si>
  <si>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</si>
  <si>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</si>
  <si>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</si>
  <si>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</si>
  <si>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</si>
  <si>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</si>
  <si>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</si>
  <si>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</si>
  <si>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</si>
  <si>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</si>
  <si>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</si>
  <si>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</si>
  <si>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TOPAGA</t>
  </si>
  <si>
    <t>15820</t>
  </si>
  <si>
    <t>15822</t>
  </si>
  <si>
    <t>15832</t>
  </si>
  <si>
    <t>15835</t>
  </si>
  <si>
    <t>15837</t>
  </si>
  <si>
    <t>TUTASÁ</t>
  </si>
  <si>
    <t>15839</t>
  </si>
  <si>
    <t>UMBITA</t>
  </si>
  <si>
    <t>15842</t>
  </si>
  <si>
    <t>15861</t>
  </si>
  <si>
    <t>15879</t>
  </si>
  <si>
    <t>15897</t>
  </si>
  <si>
    <t>15090</t>
  </si>
  <si>
    <t>17001</t>
  </si>
  <si>
    <t>17013</t>
  </si>
  <si>
    <t>17042</t>
  </si>
  <si>
    <t>17050</t>
  </si>
  <si>
    <t>17088</t>
  </si>
  <si>
    <t>17174</t>
  </si>
  <si>
    <t>17272</t>
  </si>
  <si>
    <t>17380</t>
  </si>
  <si>
    <t>17388</t>
  </si>
  <si>
    <t>17433</t>
  </si>
  <si>
    <t>17442</t>
  </si>
  <si>
    <t>17444</t>
  </si>
  <si>
    <t>17446</t>
  </si>
  <si>
    <t>17486</t>
  </si>
  <si>
    <t>17495</t>
  </si>
  <si>
    <t>17513</t>
  </si>
  <si>
    <t>17524</t>
  </si>
  <si>
    <t>17541</t>
  </si>
  <si>
    <t>17614</t>
  </si>
  <si>
    <t>17616</t>
  </si>
  <si>
    <t>17653</t>
  </si>
  <si>
    <t>17662</t>
  </si>
  <si>
    <t>17665</t>
  </si>
  <si>
    <t>17777</t>
  </si>
  <si>
    <t>17867</t>
  </si>
  <si>
    <t>17873</t>
  </si>
  <si>
    <t>17877</t>
  </si>
  <si>
    <t>18001</t>
  </si>
  <si>
    <t>CAQUETÁ</t>
  </si>
  <si>
    <t>18029</t>
  </si>
  <si>
    <t>18094</t>
  </si>
  <si>
    <t>18150</t>
  </si>
  <si>
    <t>CURRILLO</t>
  </si>
  <si>
    <t>18205</t>
  </si>
  <si>
    <t>18247</t>
  </si>
  <si>
    <t>EL PAUJIL</t>
  </si>
  <si>
    <t>18256</t>
  </si>
  <si>
    <t>18410</t>
  </si>
  <si>
    <t>18460</t>
  </si>
  <si>
    <t>18479</t>
  </si>
  <si>
    <t>18592</t>
  </si>
  <si>
    <t>SAN JOSÉ DE LA FRAGUA</t>
  </si>
  <si>
    <t>18610</t>
  </si>
  <si>
    <t>18753</t>
  </si>
  <si>
    <t>18756</t>
  </si>
  <si>
    <t>18785</t>
  </si>
  <si>
    <t>18860</t>
  </si>
  <si>
    <t>85001</t>
  </si>
  <si>
    <t>85010</t>
  </si>
  <si>
    <t>85015</t>
  </si>
  <si>
    <t>85125</t>
  </si>
  <si>
    <t>85136</t>
  </si>
  <si>
    <t>85139</t>
  </si>
  <si>
    <t>85162</t>
  </si>
  <si>
    <t>85225</t>
  </si>
  <si>
    <t>85230</t>
  </si>
  <si>
    <t>85250</t>
  </si>
  <si>
    <t>85263</t>
  </si>
  <si>
    <t>85279</t>
  </si>
  <si>
    <t>85300</t>
  </si>
  <si>
    <t>85315</t>
  </si>
  <si>
    <t>85325</t>
  </si>
  <si>
    <t>85400</t>
  </si>
  <si>
    <t>85410</t>
  </si>
  <si>
    <t>85430</t>
  </si>
  <si>
    <t>85440</t>
  </si>
  <si>
    <t>19001</t>
  </si>
  <si>
    <t>19022</t>
  </si>
  <si>
    <t>19050</t>
  </si>
  <si>
    <t>19075</t>
  </si>
  <si>
    <t>19100</t>
  </si>
  <si>
    <t>19110</t>
  </si>
  <si>
    <t>19130</t>
  </si>
  <si>
    <t>19137</t>
  </si>
  <si>
    <t>19142</t>
  </si>
  <si>
    <t>19212</t>
  </si>
  <si>
    <t>19256</t>
  </si>
  <si>
    <t>19290</t>
  </si>
  <si>
    <t>GUACHENE</t>
  </si>
  <si>
    <t>19300</t>
  </si>
  <si>
    <t>GUAPI</t>
  </si>
  <si>
    <t>19318</t>
  </si>
  <si>
    <t>19355</t>
  </si>
  <si>
    <t>19364</t>
  </si>
  <si>
    <t>19392</t>
  </si>
  <si>
    <t>19397</t>
  </si>
  <si>
    <t>LÓPEZ</t>
  </si>
  <si>
    <t>19418</t>
  </si>
  <si>
    <t>19450</t>
  </si>
  <si>
    <t>19455</t>
  </si>
  <si>
    <t>19473</t>
  </si>
  <si>
    <t>19513</t>
  </si>
  <si>
    <t>19517</t>
  </si>
  <si>
    <t>19532</t>
  </si>
  <si>
    <t>19533</t>
  </si>
  <si>
    <t>PIENDAMÓ</t>
  </si>
  <si>
    <t>19548</t>
  </si>
  <si>
    <t>19573</t>
  </si>
  <si>
    <t>19585</t>
  </si>
  <si>
    <t>19622</t>
  </si>
  <si>
    <t>19693</t>
  </si>
  <si>
    <t>19698</t>
  </si>
  <si>
    <t>19701</t>
  </si>
  <si>
    <t>19743</t>
  </si>
  <si>
    <t>SOTARÁ</t>
  </si>
  <si>
    <t>19760</t>
  </si>
  <si>
    <t>19780</t>
  </si>
  <si>
    <t>19785</t>
  </si>
  <si>
    <t>19807</t>
  </si>
  <si>
    <t>19809</t>
  </si>
  <si>
    <t>19821</t>
  </si>
  <si>
    <t>19824</t>
  </si>
  <si>
    <t>19845</t>
  </si>
  <si>
    <t>20001</t>
  </si>
  <si>
    <t>20011</t>
  </si>
  <si>
    <t>20013</t>
  </si>
  <si>
    <t>20032</t>
  </si>
  <si>
    <t>20045</t>
  </si>
  <si>
    <t>20060</t>
  </si>
  <si>
    <t>20175</t>
  </si>
  <si>
    <t>20178</t>
  </si>
  <si>
    <t>20228</t>
  </si>
  <si>
    <t>20238</t>
  </si>
  <si>
    <t>20250</t>
  </si>
  <si>
    <t>20295</t>
  </si>
  <si>
    <t>20310</t>
  </si>
  <si>
    <t>20383</t>
  </si>
  <si>
    <t>20400</t>
  </si>
  <si>
    <t>20443</t>
  </si>
  <si>
    <t>20517</t>
  </si>
  <si>
    <t>20550</t>
  </si>
  <si>
    <t>20570</t>
  </si>
  <si>
    <t>20614</t>
  </si>
  <si>
    <t>20621</t>
  </si>
  <si>
    <t>20710</t>
  </si>
  <si>
    <t>20750</t>
  </si>
  <si>
    <t>20770</t>
  </si>
  <si>
    <t>20787</t>
  </si>
  <si>
    <t>QUIBDO</t>
  </si>
  <si>
    <t>27001</t>
  </si>
  <si>
    <t>CHOCÓ</t>
  </si>
  <si>
    <t>27006</t>
  </si>
  <si>
    <t>27025</t>
  </si>
  <si>
    <t>27050</t>
  </si>
  <si>
    <t>27073</t>
  </si>
  <si>
    <t>27075</t>
  </si>
  <si>
    <t>27077</t>
  </si>
  <si>
    <t>ZZZBELEN DE BAJIRA</t>
  </si>
  <si>
    <t>27086</t>
  </si>
  <si>
    <t>27099</t>
  </si>
  <si>
    <t>CANTÓN DEL SAN PABLO</t>
  </si>
  <si>
    <t>27135</t>
  </si>
  <si>
    <t>CARMEN DEL DARIEN</t>
  </si>
  <si>
    <t>27150</t>
  </si>
  <si>
    <t>CERTEGUI</t>
  </si>
  <si>
    <t>27160</t>
  </si>
  <si>
    <t>27205</t>
  </si>
  <si>
    <t>27245</t>
  </si>
  <si>
    <t>LITORAL DEL BAJO SAN JUAN</t>
  </si>
  <si>
    <t>27250</t>
  </si>
  <si>
    <t>27361</t>
  </si>
  <si>
    <t>27372</t>
  </si>
  <si>
    <t>27413</t>
  </si>
  <si>
    <t>27425</t>
  </si>
  <si>
    <t>MEDIO BAUDO</t>
  </si>
  <si>
    <t>27430</t>
  </si>
  <si>
    <t>27450</t>
  </si>
  <si>
    <t>27491</t>
  </si>
  <si>
    <t>27495</t>
  </si>
  <si>
    <t>RÍO IRO</t>
  </si>
  <si>
    <t>27580</t>
  </si>
  <si>
    <t>RIO QUITO</t>
  </si>
  <si>
    <t>27600</t>
  </si>
  <si>
    <t>27615</t>
  </si>
  <si>
    <t>27660</t>
  </si>
  <si>
    <t>27745</t>
  </si>
  <si>
    <t>27787</t>
  </si>
  <si>
    <t>27800</t>
  </si>
  <si>
    <t>27810</t>
  </si>
  <si>
    <t>SAN JOSE DE URE</t>
  </si>
  <si>
    <t>23682</t>
  </si>
  <si>
    <t>TUCHIN</t>
  </si>
  <si>
    <t>23815</t>
  </si>
  <si>
    <t>ZZZCERROMATOSO</t>
  </si>
  <si>
    <t>23991</t>
  </si>
  <si>
    <t>23001</t>
  </si>
  <si>
    <t>23068</t>
  </si>
  <si>
    <t>23079</t>
  </si>
  <si>
    <t>23090</t>
  </si>
  <si>
    <t>23162</t>
  </si>
  <si>
    <t>23168</t>
  </si>
  <si>
    <t>23182</t>
  </si>
  <si>
    <t>23189</t>
  </si>
  <si>
    <t>23300</t>
  </si>
  <si>
    <t>23350</t>
  </si>
  <si>
    <t>23417</t>
  </si>
  <si>
    <t>23419</t>
  </si>
  <si>
    <t>23464</t>
  </si>
  <si>
    <t>23466</t>
  </si>
  <si>
    <t>23500</t>
  </si>
  <si>
    <t>23555</t>
  </si>
  <si>
    <t>23570</t>
  </si>
  <si>
    <t>23574</t>
  </si>
  <si>
    <t>23580</t>
  </si>
  <si>
    <t>PURÍSIMA</t>
  </si>
  <si>
    <t>23586</t>
  </si>
  <si>
    <t>23660</t>
  </si>
  <si>
    <t>SAN ANDRÉS DE SOTAVET0</t>
  </si>
  <si>
    <t>23670</t>
  </si>
  <si>
    <t>23672</t>
  </si>
  <si>
    <t>23675</t>
  </si>
  <si>
    <t>23678</t>
  </si>
  <si>
    <t>23686</t>
  </si>
  <si>
    <t>23807</t>
  </si>
  <si>
    <t>23855</t>
  </si>
  <si>
    <t>25001</t>
  </si>
  <si>
    <t>25019</t>
  </si>
  <si>
    <t>25035</t>
  </si>
  <si>
    <t>25040</t>
  </si>
  <si>
    <t>25053</t>
  </si>
  <si>
    <t>25086</t>
  </si>
  <si>
    <t>25095</t>
  </si>
  <si>
    <t>25099</t>
  </si>
  <si>
    <t>25120</t>
  </si>
  <si>
    <t>25123</t>
  </si>
  <si>
    <t>25126</t>
  </si>
  <si>
    <t>25148</t>
  </si>
  <si>
    <t>25151</t>
  </si>
  <si>
    <t>25154</t>
  </si>
  <si>
    <t>25168</t>
  </si>
  <si>
    <t>25175</t>
  </si>
  <si>
    <t>25178</t>
  </si>
  <si>
    <t>25181</t>
  </si>
  <si>
    <t>25183</t>
  </si>
  <si>
    <t>25200</t>
  </si>
  <si>
    <t>25214</t>
  </si>
  <si>
    <t>25224</t>
  </si>
  <si>
    <t>25245</t>
  </si>
  <si>
    <t>25258</t>
  </si>
  <si>
    <t>25260</t>
  </si>
  <si>
    <t>25269</t>
  </si>
  <si>
    <t>25279</t>
  </si>
  <si>
    <t>25281</t>
  </si>
  <si>
    <t>25286</t>
  </si>
  <si>
    <t>25288</t>
  </si>
  <si>
    <t>25290</t>
  </si>
  <si>
    <t>25293</t>
  </si>
  <si>
    <t>25295</t>
  </si>
  <si>
    <t>25297</t>
  </si>
  <si>
    <t>25299</t>
  </si>
  <si>
    <t>25307</t>
  </si>
  <si>
    <t>25312</t>
  </si>
  <si>
    <t>25317</t>
  </si>
  <si>
    <t>25320</t>
  </si>
  <si>
    <t>25322</t>
  </si>
  <si>
    <t>25324</t>
  </si>
  <si>
    <t>25326</t>
  </si>
  <si>
    <t>25328</t>
  </si>
  <si>
    <t>25335</t>
  </si>
  <si>
    <t>25339</t>
  </si>
  <si>
    <t>25368</t>
  </si>
  <si>
    <t>25372</t>
  </si>
  <si>
    <t>25377</t>
  </si>
  <si>
    <t>25386</t>
  </si>
  <si>
    <t>25394</t>
  </si>
  <si>
    <t>25398</t>
  </si>
  <si>
    <t>25402</t>
  </si>
  <si>
    <t>25407</t>
  </si>
  <si>
    <t>25426</t>
  </si>
  <si>
    <t>25430</t>
  </si>
  <si>
    <t>25436</t>
  </si>
  <si>
    <t>25438</t>
  </si>
  <si>
    <t>25473</t>
  </si>
  <si>
    <t>25483</t>
  </si>
  <si>
    <t>25486</t>
  </si>
  <si>
    <t>25488</t>
  </si>
  <si>
    <t>25489</t>
  </si>
  <si>
    <t>25491</t>
  </si>
  <si>
    <t>25506</t>
  </si>
  <si>
    <t>25513</t>
  </si>
  <si>
    <t>25518</t>
  </si>
  <si>
    <t>25524</t>
  </si>
  <si>
    <t>25530</t>
  </si>
  <si>
    <t>25535</t>
  </si>
  <si>
    <t>25572</t>
  </si>
  <si>
    <t>25580</t>
  </si>
  <si>
    <t>25592</t>
  </si>
  <si>
    <t>25594</t>
  </si>
  <si>
    <t>QUÍPILE</t>
  </si>
  <si>
    <t>25596</t>
  </si>
  <si>
    <t>25599</t>
  </si>
  <si>
    <t>25612</t>
  </si>
  <si>
    <t>SAN ANTONIO DE TEQUENDAMA</t>
  </si>
  <si>
    <t>25645</t>
  </si>
  <si>
    <t>25649</t>
  </si>
  <si>
    <t>25653</t>
  </si>
  <si>
    <t>25658</t>
  </si>
  <si>
    <t>25662</t>
  </si>
  <si>
    <t>25718</t>
  </si>
  <si>
    <t>25736</t>
  </si>
  <si>
    <t>25740</t>
  </si>
  <si>
    <t>25743</t>
  </si>
  <si>
    <t>25745</t>
  </si>
  <si>
    <t>25754</t>
  </si>
  <si>
    <t>25758</t>
  </si>
  <si>
    <t>25769</t>
  </si>
  <si>
    <t>25772</t>
  </si>
  <si>
    <t>25777</t>
  </si>
  <si>
    <t>25779</t>
  </si>
  <si>
    <t>25781</t>
  </si>
  <si>
    <t>25785</t>
  </si>
  <si>
    <t>25793</t>
  </si>
  <si>
    <t>25797</t>
  </si>
  <si>
    <t>25799</t>
  </si>
  <si>
    <t>25805</t>
  </si>
  <si>
    <t>25807</t>
  </si>
  <si>
    <t>25815</t>
  </si>
  <si>
    <t>25817</t>
  </si>
  <si>
    <t>25823</t>
  </si>
  <si>
    <t>25839</t>
  </si>
  <si>
    <t>25841</t>
  </si>
  <si>
    <t>UBATÉ</t>
  </si>
  <si>
    <t>25843</t>
  </si>
  <si>
    <t>25845</t>
  </si>
  <si>
    <t>25851</t>
  </si>
  <si>
    <t>25862</t>
  </si>
  <si>
    <t>25867</t>
  </si>
  <si>
    <t>25871</t>
  </si>
  <si>
    <t>25873</t>
  </si>
  <si>
    <t>25875</t>
  </si>
  <si>
    <t>25878</t>
  </si>
  <si>
    <t>25885</t>
  </si>
  <si>
    <t>25898</t>
  </si>
  <si>
    <t>ZIPAQUIRA</t>
  </si>
  <si>
    <t>25899</t>
  </si>
  <si>
    <t>94001</t>
  </si>
  <si>
    <t>GUAINÍA</t>
  </si>
  <si>
    <t>94343</t>
  </si>
  <si>
    <t>94663</t>
  </si>
  <si>
    <t>94883</t>
  </si>
  <si>
    <t>94884</t>
  </si>
  <si>
    <t>94885</t>
  </si>
  <si>
    <t>94886</t>
  </si>
  <si>
    <t>94887</t>
  </si>
  <si>
    <t>MORICHAL NUEVO</t>
  </si>
  <si>
    <t>94888</t>
  </si>
  <si>
    <t>95001</t>
  </si>
  <si>
    <t>95015</t>
  </si>
  <si>
    <t>95025</t>
  </si>
  <si>
    <t>95200</t>
  </si>
  <si>
    <t>41001</t>
  </si>
  <si>
    <t>41006</t>
  </si>
  <si>
    <t>41013</t>
  </si>
  <si>
    <t>41016</t>
  </si>
  <si>
    <t>41020</t>
  </si>
  <si>
    <t>41026</t>
  </si>
  <si>
    <t>41078</t>
  </si>
  <si>
    <t>41132</t>
  </si>
  <si>
    <t>41206</t>
  </si>
  <si>
    <t>41244</t>
  </si>
  <si>
    <t>41298</t>
  </si>
  <si>
    <t>41306</t>
  </si>
  <si>
    <t>41319</t>
  </si>
  <si>
    <t>41349</t>
  </si>
  <si>
    <t>IQUIRA</t>
  </si>
  <si>
    <t>41357</t>
  </si>
  <si>
    <t>41359</t>
  </si>
  <si>
    <t>41378</t>
  </si>
  <si>
    <t>41396</t>
  </si>
  <si>
    <t>41483</t>
  </si>
  <si>
    <t>41503</t>
  </si>
  <si>
    <t>41518</t>
  </si>
  <si>
    <t>41524</t>
  </si>
  <si>
    <t>41530</t>
  </si>
  <si>
    <t>41548</t>
  </si>
  <si>
    <t>41551</t>
  </si>
  <si>
    <t>41615</t>
  </si>
  <si>
    <t>41660</t>
  </si>
  <si>
    <t>41668</t>
  </si>
  <si>
    <t>41676</t>
  </si>
  <si>
    <t>41770</t>
  </si>
  <si>
    <t>41791</t>
  </si>
  <si>
    <t>41797</t>
  </si>
  <si>
    <t>41799</t>
  </si>
  <si>
    <t>41801</t>
  </si>
  <si>
    <t>41807</t>
  </si>
  <si>
    <t>41872</t>
  </si>
  <si>
    <t>41885</t>
  </si>
  <si>
    <t>44001</t>
  </si>
  <si>
    <t>44035</t>
  </si>
  <si>
    <t>44078</t>
  </si>
  <si>
    <t>44090</t>
  </si>
  <si>
    <t>DISTRACCION</t>
  </si>
  <si>
    <t>44098</t>
  </si>
  <si>
    <t>44110</t>
  </si>
  <si>
    <t>44279</t>
  </si>
  <si>
    <t>44378</t>
  </si>
  <si>
    <t>44420</t>
  </si>
  <si>
    <t>44430</t>
  </si>
  <si>
    <t>44560</t>
  </si>
  <si>
    <t>44650</t>
  </si>
  <si>
    <t>44847</t>
  </si>
  <si>
    <t>44855</t>
  </si>
  <si>
    <t>44874</t>
  </si>
  <si>
    <t>47001</t>
  </si>
  <si>
    <t>47030</t>
  </si>
  <si>
    <t>47053</t>
  </si>
  <si>
    <t>47058</t>
  </si>
  <si>
    <t>CERRO SAN ANTONIO</t>
  </si>
  <si>
    <t>47161</t>
  </si>
  <si>
    <t>CHIVOLÓ</t>
  </si>
  <si>
    <t>47170</t>
  </si>
  <si>
    <t>47189</t>
  </si>
  <si>
    <t>47205</t>
  </si>
  <si>
    <t>47245</t>
  </si>
  <si>
    <t>47258</t>
  </si>
  <si>
    <t>47268</t>
  </si>
  <si>
    <t>47288</t>
  </si>
  <si>
    <t>47318</t>
  </si>
  <si>
    <t>47460</t>
  </si>
  <si>
    <t>47541</t>
  </si>
  <si>
    <t>PIJINO DEL CARMEN</t>
  </si>
  <si>
    <t>47545</t>
  </si>
  <si>
    <t>47551</t>
  </si>
  <si>
    <t>47555</t>
  </si>
  <si>
    <t>47570</t>
  </si>
  <si>
    <t>47605</t>
  </si>
  <si>
    <t>47660</t>
  </si>
  <si>
    <t>47675</t>
  </si>
  <si>
    <t>47692</t>
  </si>
  <si>
    <t>47703</t>
  </si>
  <si>
    <t>47707</t>
  </si>
  <si>
    <t>SANTA BARBARA DE PINTO</t>
  </si>
  <si>
    <t>47720</t>
  </si>
  <si>
    <t>47745</t>
  </si>
  <si>
    <t>47798</t>
  </si>
  <si>
    <t>47960</t>
  </si>
  <si>
    <t>47980</t>
  </si>
  <si>
    <t>50001</t>
  </si>
  <si>
    <t>50006</t>
  </si>
  <si>
    <t>50110</t>
  </si>
  <si>
    <t>50124</t>
  </si>
  <si>
    <t>50150</t>
  </si>
  <si>
    <t>50223</t>
  </si>
  <si>
    <t>50226</t>
  </si>
  <si>
    <t>50245</t>
  </si>
  <si>
    <t>50251</t>
  </si>
  <si>
    <t>50270</t>
  </si>
  <si>
    <t>FUENTE DE ORO</t>
  </si>
  <si>
    <t>50287</t>
  </si>
  <si>
    <t>50313</t>
  </si>
  <si>
    <t>50318</t>
  </si>
  <si>
    <t>50325</t>
  </si>
  <si>
    <t>50330</t>
  </si>
  <si>
    <t>50350</t>
  </si>
  <si>
    <t>50370</t>
  </si>
  <si>
    <t>50400</t>
  </si>
  <si>
    <t>50450</t>
  </si>
  <si>
    <t>50568</t>
  </si>
  <si>
    <t>50573</t>
  </si>
  <si>
    <t>50577</t>
  </si>
  <si>
    <t>50590</t>
  </si>
  <si>
    <t>50606</t>
  </si>
  <si>
    <t>50680</t>
  </si>
  <si>
    <t>50683</t>
  </si>
  <si>
    <t>50686</t>
  </si>
  <si>
    <t>50689</t>
  </si>
  <si>
    <t>VISTA HERMOSA</t>
  </si>
  <si>
    <t>50711</t>
  </si>
  <si>
    <t>52001</t>
  </si>
  <si>
    <t>52019</t>
  </si>
  <si>
    <t>52022</t>
  </si>
  <si>
    <t>52036</t>
  </si>
  <si>
    <t>52051</t>
  </si>
  <si>
    <t>52079</t>
  </si>
  <si>
    <t>52083</t>
  </si>
  <si>
    <t>52110</t>
  </si>
  <si>
    <t>52203</t>
  </si>
  <si>
    <t>52207</t>
  </si>
  <si>
    <t>52210</t>
  </si>
  <si>
    <t>52215</t>
  </si>
  <si>
    <t>CUASPUD</t>
  </si>
  <si>
    <t>52224</t>
  </si>
  <si>
    <t>52227</t>
  </si>
  <si>
    <t>52233</t>
  </si>
  <si>
    <t>CHACHAGUÍ</t>
  </si>
  <si>
    <t>52240</t>
  </si>
  <si>
    <t>52250</t>
  </si>
  <si>
    <t>52254</t>
  </si>
  <si>
    <t>52256</t>
  </si>
  <si>
    <t>EL TABLÓN</t>
  </si>
  <si>
    <t>52258</t>
  </si>
  <si>
    <t>52260</t>
  </si>
  <si>
    <t>52287</t>
  </si>
  <si>
    <t>52317</t>
  </si>
  <si>
    <t>52320</t>
  </si>
  <si>
    <t>52323</t>
  </si>
  <si>
    <t>52352</t>
  </si>
  <si>
    <t>52354</t>
  </si>
  <si>
    <t>52356</t>
  </si>
  <si>
    <t>52378</t>
  </si>
  <si>
    <t>52381</t>
  </si>
  <si>
    <t>52385</t>
  </si>
  <si>
    <t>52390</t>
  </si>
  <si>
    <t>52399</t>
  </si>
  <si>
    <t>52405</t>
  </si>
  <si>
    <t>52411</t>
  </si>
  <si>
    <t>52418</t>
  </si>
  <si>
    <t>MAGUÍ</t>
  </si>
  <si>
    <t>52427</t>
  </si>
  <si>
    <t>52435</t>
  </si>
  <si>
    <t>52473</t>
  </si>
  <si>
    <t>52480</t>
  </si>
  <si>
    <t>52490</t>
  </si>
  <si>
    <t>52506</t>
  </si>
  <si>
    <t>52520</t>
  </si>
  <si>
    <t>52540</t>
  </si>
  <si>
    <t>52560</t>
  </si>
  <si>
    <t>52565</t>
  </si>
  <si>
    <t>52573</t>
  </si>
  <si>
    <t>52585</t>
  </si>
  <si>
    <t>52612</t>
  </si>
  <si>
    <t>52621</t>
  </si>
  <si>
    <t>52678</t>
  </si>
  <si>
    <t>52683</t>
  </si>
  <si>
    <t>52685</t>
  </si>
  <si>
    <t>52687</t>
  </si>
  <si>
    <t>52693</t>
  </si>
  <si>
    <t>52694</t>
  </si>
  <si>
    <t>52696</t>
  </si>
  <si>
    <t>SANTA CRUZ</t>
  </si>
  <si>
    <t>52699</t>
  </si>
  <si>
    <t>52720</t>
  </si>
  <si>
    <t>52786</t>
  </si>
  <si>
    <t>52788</t>
  </si>
  <si>
    <t>TUMACO</t>
  </si>
  <si>
    <t>52835</t>
  </si>
  <si>
    <t>52838</t>
  </si>
  <si>
    <t>52885</t>
  </si>
  <si>
    <t>54001</t>
  </si>
  <si>
    <t>54003</t>
  </si>
  <si>
    <t>54051</t>
  </si>
  <si>
    <t>54099</t>
  </si>
  <si>
    <t>54109</t>
  </si>
  <si>
    <t>54125</t>
  </si>
  <si>
    <t>54128</t>
  </si>
  <si>
    <t>54172</t>
  </si>
  <si>
    <t>54174</t>
  </si>
  <si>
    <t>54206</t>
  </si>
  <si>
    <t>54223</t>
  </si>
  <si>
    <t>54239</t>
  </si>
  <si>
    <t>54245</t>
  </si>
  <si>
    <t>54250</t>
  </si>
  <si>
    <t>54261</t>
  </si>
  <si>
    <t>54313</t>
  </si>
  <si>
    <t>54344</t>
  </si>
  <si>
    <t>54347</t>
  </si>
  <si>
    <t>54377</t>
  </si>
  <si>
    <t>54385</t>
  </si>
  <si>
    <t>54398</t>
  </si>
  <si>
    <t>54405</t>
  </si>
  <si>
    <t>54418</t>
  </si>
  <si>
    <t>54480</t>
  </si>
  <si>
    <t>54498</t>
  </si>
  <si>
    <t>54518</t>
  </si>
  <si>
    <t>54520</t>
  </si>
  <si>
    <t>54553</t>
  </si>
  <si>
    <t>54599</t>
  </si>
  <si>
    <t>54660</t>
  </si>
  <si>
    <t>54670</t>
  </si>
  <si>
    <t>54673</t>
  </si>
  <si>
    <t>54680</t>
  </si>
  <si>
    <t>54720</t>
  </si>
  <si>
    <t>54743</t>
  </si>
  <si>
    <t>54800</t>
  </si>
  <si>
    <t>54810</t>
  </si>
  <si>
    <t>54820</t>
  </si>
  <si>
    <t>54871</t>
  </si>
  <si>
    <t>54874</t>
  </si>
  <si>
    <t>NO RESIDENTE EN EL PAIS</t>
  </si>
  <si>
    <t>00099</t>
  </si>
  <si>
    <t>86001</t>
  </si>
  <si>
    <t>86219</t>
  </si>
  <si>
    <t>86320</t>
  </si>
  <si>
    <t>86568</t>
  </si>
  <si>
    <t>86569</t>
  </si>
  <si>
    <t>86571</t>
  </si>
  <si>
    <t>86573</t>
  </si>
  <si>
    <t>86749</t>
  </si>
  <si>
    <t>86755</t>
  </si>
  <si>
    <t>86757</t>
  </si>
  <si>
    <t>86760</t>
  </si>
  <si>
    <t>86865</t>
  </si>
  <si>
    <t>86885</t>
  </si>
  <si>
    <t>63001</t>
  </si>
  <si>
    <t>63111</t>
  </si>
  <si>
    <t>63130</t>
  </si>
  <si>
    <t>63190</t>
  </si>
  <si>
    <t>63212</t>
  </si>
  <si>
    <t>63272</t>
  </si>
  <si>
    <t>63302</t>
  </si>
  <si>
    <t>63401</t>
  </si>
  <si>
    <t>63470</t>
  </si>
  <si>
    <t>63548</t>
  </si>
  <si>
    <t>63594</t>
  </si>
  <si>
    <t>63690</t>
  </si>
  <si>
    <t>66001</t>
  </si>
  <si>
    <t>66045</t>
  </si>
  <si>
    <t>66075</t>
  </si>
  <si>
    <t>66088</t>
  </si>
  <si>
    <t>DOS QUEBRADAS</t>
  </si>
  <si>
    <t>66170</t>
  </si>
  <si>
    <t>66318</t>
  </si>
  <si>
    <t>66383</t>
  </si>
  <si>
    <t>66400</t>
  </si>
  <si>
    <t>66440</t>
  </si>
  <si>
    <t>66456</t>
  </si>
  <si>
    <t>66572</t>
  </si>
  <si>
    <t>66594</t>
  </si>
  <si>
    <t>66682</t>
  </si>
  <si>
    <t>66687</t>
  </si>
  <si>
    <t>88001</t>
  </si>
  <si>
    <t>88564</t>
  </si>
  <si>
    <t>68001</t>
  </si>
  <si>
    <t>68013</t>
  </si>
  <si>
    <t>68020</t>
  </si>
  <si>
    <t>68051</t>
  </si>
  <si>
    <t>68077</t>
  </si>
  <si>
    <t>68079</t>
  </si>
  <si>
    <t>68081</t>
  </si>
  <si>
    <t>68092</t>
  </si>
  <si>
    <t>68101</t>
  </si>
  <si>
    <t>68121</t>
  </si>
  <si>
    <t>68132</t>
  </si>
  <si>
    <t>68147</t>
  </si>
  <si>
    <t>68152</t>
  </si>
  <si>
    <t>68160</t>
  </si>
  <si>
    <t>68162</t>
  </si>
  <si>
    <t>68167</t>
  </si>
  <si>
    <t>68169</t>
  </si>
  <si>
    <t>68176</t>
  </si>
  <si>
    <t>68179</t>
  </si>
  <si>
    <t>68190</t>
  </si>
  <si>
    <t>68207</t>
  </si>
  <si>
    <t>68209</t>
  </si>
  <si>
    <t>68211</t>
  </si>
  <si>
    <t>68217</t>
  </si>
  <si>
    <t>68229</t>
  </si>
  <si>
    <t>68235</t>
  </si>
  <si>
    <t>68245</t>
  </si>
  <si>
    <t>68250</t>
  </si>
  <si>
    <t>68255</t>
  </si>
  <si>
    <t>68264</t>
  </si>
  <si>
    <t>68266</t>
  </si>
  <si>
    <t>EL FLORIÁN</t>
  </si>
  <si>
    <t>68271</t>
  </si>
  <si>
    <t>68276</t>
  </si>
  <si>
    <t>68296</t>
  </si>
  <si>
    <t>68298</t>
  </si>
  <si>
    <t>68307</t>
  </si>
  <si>
    <t>68318</t>
  </si>
  <si>
    <t>68320</t>
  </si>
  <si>
    <t>68322</t>
  </si>
  <si>
    <t>68324</t>
  </si>
  <si>
    <t>GUEPSA</t>
  </si>
  <si>
    <t>68327</t>
  </si>
  <si>
    <t>68344</t>
  </si>
  <si>
    <t>68368</t>
  </si>
  <si>
    <t>68370</t>
  </si>
  <si>
    <t>68377</t>
  </si>
  <si>
    <t>68385</t>
  </si>
  <si>
    <t>68397</t>
  </si>
  <si>
    <t>68406</t>
  </si>
  <si>
    <t>68418</t>
  </si>
  <si>
    <t>68425</t>
  </si>
  <si>
    <t>68432</t>
  </si>
  <si>
    <t>68444</t>
  </si>
  <si>
    <t>68464</t>
  </si>
  <si>
    <t>68468</t>
  </si>
  <si>
    <t>68498</t>
  </si>
  <si>
    <t>68500</t>
  </si>
  <si>
    <t>68502</t>
  </si>
  <si>
    <t>68522</t>
  </si>
  <si>
    <t>68524</t>
  </si>
  <si>
    <t>68533</t>
  </si>
  <si>
    <t>68547</t>
  </si>
  <si>
    <t>68549</t>
  </si>
  <si>
    <t>68572</t>
  </si>
  <si>
    <t>68573</t>
  </si>
  <si>
    <t>68575</t>
  </si>
  <si>
    <t>68615</t>
  </si>
  <si>
    <t>68655</t>
  </si>
  <si>
    <t>68669</t>
  </si>
  <si>
    <t>68673</t>
  </si>
  <si>
    <t>68679</t>
  </si>
  <si>
    <t>68682</t>
  </si>
  <si>
    <t>68684</t>
  </si>
  <si>
    <t>68686</t>
  </si>
  <si>
    <t>68689</t>
  </si>
  <si>
    <t>68705</t>
  </si>
  <si>
    <t>68720</t>
  </si>
  <si>
    <t>68745</t>
  </si>
  <si>
    <t>68755</t>
  </si>
  <si>
    <t>68770</t>
  </si>
  <si>
    <t>68773</t>
  </si>
  <si>
    <t>68780</t>
  </si>
  <si>
    <t>68820</t>
  </si>
  <si>
    <t>68855</t>
  </si>
  <si>
    <t>68861</t>
  </si>
  <si>
    <t>68867</t>
  </si>
  <si>
    <t>68872</t>
  </si>
  <si>
    <t>68895</t>
  </si>
  <si>
    <t>70001</t>
  </si>
  <si>
    <t>70110</t>
  </si>
  <si>
    <t>70124</t>
  </si>
  <si>
    <t>70204</t>
  </si>
  <si>
    <t>70215</t>
  </si>
  <si>
    <t>70221</t>
  </si>
  <si>
    <t>70230</t>
  </si>
  <si>
    <t>70233</t>
  </si>
  <si>
    <t>70235</t>
  </si>
  <si>
    <t>70265</t>
  </si>
  <si>
    <t>70400</t>
  </si>
  <si>
    <t>70418</t>
  </si>
  <si>
    <t>70429</t>
  </si>
  <si>
    <t>70473</t>
  </si>
  <si>
    <t>70508</t>
  </si>
  <si>
    <t>70523</t>
  </si>
  <si>
    <t>70670</t>
  </si>
  <si>
    <t>70678</t>
  </si>
  <si>
    <t>SAN JUAN BETULIA</t>
  </si>
  <si>
    <t>70702</t>
  </si>
  <si>
    <t>70708</t>
  </si>
  <si>
    <t>70713</t>
  </si>
  <si>
    <t>70717</t>
  </si>
  <si>
    <t>SINCÉ</t>
  </si>
  <si>
    <t>70742</t>
  </si>
  <si>
    <t>70771</t>
  </si>
  <si>
    <t>TOLÚ</t>
  </si>
  <si>
    <t>70820</t>
  </si>
  <si>
    <t>TOLUVIEJO</t>
  </si>
  <si>
    <t>70823</t>
  </si>
  <si>
    <t>73001</t>
  </si>
  <si>
    <t>73024</t>
  </si>
  <si>
    <t>73026</t>
  </si>
  <si>
    <t>73030</t>
  </si>
  <si>
    <t>73043</t>
  </si>
  <si>
    <t>73055</t>
  </si>
  <si>
    <t>73067</t>
  </si>
  <si>
    <t>73124</t>
  </si>
  <si>
    <t>CARMEN APICALÁ</t>
  </si>
  <si>
    <t>73148</t>
  </si>
  <si>
    <t>73152</t>
  </si>
  <si>
    <t>73168</t>
  </si>
  <si>
    <t>73200</t>
  </si>
  <si>
    <t>73217</t>
  </si>
  <si>
    <t>73226</t>
  </si>
  <si>
    <t>73236</t>
  </si>
  <si>
    <t>73268</t>
  </si>
  <si>
    <t>FALÁN</t>
  </si>
  <si>
    <t>73270</t>
  </si>
  <si>
    <t>73275</t>
  </si>
  <si>
    <t>73283</t>
  </si>
  <si>
    <t>73319</t>
  </si>
  <si>
    <t>73347</t>
  </si>
  <si>
    <t>73349</t>
  </si>
  <si>
    <t>73352</t>
  </si>
  <si>
    <t>73408</t>
  </si>
  <si>
    <t>73411</t>
  </si>
  <si>
    <t>MARIQUITA</t>
  </si>
  <si>
    <t>73443</t>
  </si>
  <si>
    <t>73449</t>
  </si>
  <si>
    <t>73461</t>
  </si>
  <si>
    <t>73483</t>
  </si>
  <si>
    <t>73504</t>
  </si>
  <si>
    <t>PALO CABILDO</t>
  </si>
  <si>
    <t>73520</t>
  </si>
  <si>
    <t>73547</t>
  </si>
  <si>
    <t>73555</t>
  </si>
  <si>
    <t>73563</t>
  </si>
  <si>
    <t>73585</t>
  </si>
  <si>
    <t>73616</t>
  </si>
  <si>
    <t>73622</t>
  </si>
  <si>
    <t>73624</t>
  </si>
  <si>
    <t>73671</t>
  </si>
  <si>
    <t>73675</t>
  </si>
  <si>
    <t>73678</t>
  </si>
  <si>
    <t>73686</t>
  </si>
  <si>
    <t>73770</t>
  </si>
  <si>
    <t>73854</t>
  </si>
  <si>
    <t>73861</t>
  </si>
  <si>
    <t>73870</t>
  </si>
  <si>
    <t>73873</t>
  </si>
  <si>
    <t>76001</t>
  </si>
  <si>
    <t>VALLE DEL CAUCA</t>
  </si>
  <si>
    <t>76020</t>
  </si>
  <si>
    <t>76036</t>
  </si>
  <si>
    <t>76041</t>
  </si>
  <si>
    <t>76054</t>
  </si>
  <si>
    <t>76100</t>
  </si>
  <si>
    <t>76109</t>
  </si>
  <si>
    <t>76111</t>
  </si>
  <si>
    <t>76113</t>
  </si>
  <si>
    <t>76122</t>
  </si>
  <si>
    <t>76126</t>
  </si>
  <si>
    <t>76130</t>
  </si>
  <si>
    <t>76147</t>
  </si>
  <si>
    <t>76233</t>
  </si>
  <si>
    <t>76243</t>
  </si>
  <si>
    <t>76246</t>
  </si>
  <si>
    <t>76248</t>
  </si>
  <si>
    <t>76250</t>
  </si>
  <si>
    <t>76275</t>
  </si>
  <si>
    <t>76306</t>
  </si>
  <si>
    <t>76318</t>
  </si>
  <si>
    <t>76364</t>
  </si>
  <si>
    <t>76377</t>
  </si>
  <si>
    <t>76400</t>
  </si>
  <si>
    <t>76403</t>
  </si>
  <si>
    <t>76497</t>
  </si>
  <si>
    <t>76520</t>
  </si>
  <si>
    <t>76563</t>
  </si>
  <si>
    <t>76606</t>
  </si>
  <si>
    <t>76616</t>
  </si>
  <si>
    <t>76622</t>
  </si>
  <si>
    <t>76670</t>
  </si>
  <si>
    <t>76736</t>
  </si>
  <si>
    <t>76823</t>
  </si>
  <si>
    <t>76828</t>
  </si>
  <si>
    <t>76834</t>
  </si>
  <si>
    <t>76845</t>
  </si>
  <si>
    <t>76863</t>
  </si>
  <si>
    <t>76869</t>
  </si>
  <si>
    <t>76890</t>
  </si>
  <si>
    <t>76892</t>
  </si>
  <si>
    <t>76895</t>
  </si>
  <si>
    <t>97001</t>
  </si>
  <si>
    <t>VAUPÉS</t>
  </si>
  <si>
    <t>CARURU</t>
  </si>
  <si>
    <t>97161</t>
  </si>
  <si>
    <t>97511</t>
  </si>
  <si>
    <t>97666</t>
  </si>
  <si>
    <t>97777</t>
  </si>
  <si>
    <t>97889</t>
  </si>
  <si>
    <t>99001</t>
  </si>
  <si>
    <t>99524</t>
  </si>
  <si>
    <t>99624</t>
  </si>
  <si>
    <t>99773</t>
  </si>
  <si>
    <t>Ubicación de los campos para el archivo Json de la transacción</t>
  </si>
  <si>
    <t>seller</t>
  </si>
  <si>
    <t>doc_type</t>
  </si>
  <si>
    <t>A9</t>
  </si>
  <si>
    <t>seller_id</t>
  </si>
  <si>
    <t>B9</t>
  </si>
  <si>
    <t>position</t>
  </si>
  <si>
    <t>D9</t>
  </si>
  <si>
    <t>mining_title</t>
  </si>
  <si>
    <t>N/A</t>
  </si>
  <si>
    <t>buyer</t>
  </si>
  <si>
    <t>N9</t>
  </si>
  <si>
    <t>buyer_id</t>
  </si>
  <si>
    <t>O9</t>
  </si>
  <si>
    <t>external</t>
  </si>
  <si>
    <t>Si hay datos de VUCE external es true sino es false</t>
  </si>
  <si>
    <t>L9</t>
  </si>
  <si>
    <t>business_name</t>
  </si>
  <si>
    <t>P9</t>
  </si>
  <si>
    <t>Header</t>
  </si>
  <si>
    <t>operator_id</t>
  </si>
  <si>
    <t>Id de ANM</t>
  </si>
  <si>
    <t>version</t>
  </si>
  <si>
    <t>currency</t>
  </si>
  <si>
    <t>T9</t>
  </si>
  <si>
    <t>barcode</t>
  </si>
  <si>
    <t>crear</t>
  </si>
  <si>
    <t>invoice_date</t>
  </si>
  <si>
    <t>C4</t>
  </si>
  <si>
    <t>transaction_date</t>
  </si>
  <si>
    <t>Fecha de procesamiento</t>
  </si>
  <si>
    <t>city</t>
  </si>
  <si>
    <t>D4</t>
  </si>
  <si>
    <t>net_price</t>
  </si>
  <si>
    <t>G4</t>
  </si>
  <si>
    <t>gross_price</t>
  </si>
  <si>
    <t>E4</t>
  </si>
  <si>
    <t>final_consumption</t>
  </si>
  <si>
    <t>true</t>
  </si>
  <si>
    <t>ltax</t>
  </si>
  <si>
    <t>tax_type</t>
  </si>
  <si>
    <t>IVA</t>
  </si>
  <si>
    <t>value</t>
  </si>
  <si>
    <t>F4</t>
  </si>
  <si>
    <t>exchange_rate</t>
  </si>
  <si>
    <t>calculation</t>
  </si>
  <si>
    <t>R9</t>
  </si>
  <si>
    <t>date</t>
  </si>
  <si>
    <t>S9</t>
  </si>
  <si>
    <t>origin</t>
  </si>
  <si>
    <t>destiny</t>
  </si>
  <si>
    <t>ltransaction_detail</t>
  </si>
  <si>
    <t>Columna A desde la fila 15 en adelante</t>
  </si>
  <si>
    <t>unit_measurement</t>
  </si>
  <si>
    <t>Se obtiene del mineral</t>
  </si>
  <si>
    <t>cant</t>
  </si>
  <si>
    <t>Columna B desde la fila 15 en adelante</t>
  </si>
  <si>
    <t>Columna C desde la fila 15 en adelante</t>
  </si>
  <si>
    <t>royalty</t>
  </si>
  <si>
    <t>lorigin_certificate_support</t>
  </si>
  <si>
    <t>code</t>
  </si>
  <si>
    <t>Columna D desde la fila 15 en adelante</t>
  </si>
  <si>
    <t>Columna E desde la fila 15 en adelante</t>
  </si>
  <si>
    <t>percentage</t>
  </si>
  <si>
    <t>Se calcula en python no esta en el archivo</t>
  </si>
  <si>
    <t>Columna F desde la fila 15 en adelante</t>
  </si>
  <si>
    <t>Nota:</t>
  </si>
  <si>
    <t>Los campos resaltados en amarillo son constantes por que sus valores corresponden a las transacciones de cierre.</t>
  </si>
  <si>
    <t>PORCENTAJES DE LIQUIDACIÓN DE REGALÍAS</t>
  </si>
  <si>
    <t>PRECIOS BASE DE LIQUIDACIÓN DE REGALÍAS</t>
  </si>
  <si>
    <t>TIPO PRODUCTOR MINERO</t>
  </si>
  <si>
    <t>Explotaciones Mineras</t>
  </si>
  <si>
    <t>Explotaciones Mineras Mineros de Subsistencia</t>
  </si>
  <si>
    <t>Reconocimiento de Propiedad Privada - VETA</t>
  </si>
  <si>
    <t>Integración de Títulos Mineros</t>
  </si>
  <si>
    <t>Oro de Aluvión Contrato de Concesión</t>
  </si>
  <si>
    <t>Reconocimiento de Propiedad Privada - ALUVION</t>
  </si>
  <si>
    <t>General</t>
  </si>
  <si>
    <t>MINERAL \ CODIGO</t>
  </si>
  <si>
    <t>Valor</t>
  </si>
  <si>
    <t>OTROS MINERALES Y MATERIALES DE CONSTRUCCIÓN</t>
  </si>
  <si>
    <t>PIEDRAS PRECIOSAS Y SEMIPRECIOSAS</t>
  </si>
  <si>
    <t>t</t>
  </si>
  <si>
    <t>BAUXITA - BAU - t</t>
  </si>
  <si>
    <t>YESO - YES - t</t>
  </si>
  <si>
    <t>FLUORITA - FLU - t</t>
  </si>
  <si>
    <t>SAL MARINA - SAL - t</t>
  </si>
  <si>
    <t>CUARZO - CUA - t</t>
  </si>
  <si>
    <t>FELDESPATOS - FEL - t</t>
  </si>
  <si>
    <t>GRAFITO - GRF - t</t>
  </si>
  <si>
    <t>TALCO - TAL - t</t>
  </si>
  <si>
    <t>BENTONITA - BEN - t</t>
  </si>
  <si>
    <t>MINERALES DE BARIO - MBA - t</t>
  </si>
  <si>
    <t>MINERALES DE BORO - MBO - t</t>
  </si>
  <si>
    <t>MINERALES DE LITIO  - MLI - t</t>
  </si>
  <si>
    <t>MINERALES DE POTASIO - MPO - t</t>
  </si>
  <si>
    <t>MINERALES DE SODIO - MSO - t</t>
  </si>
  <si>
    <t>PIEDRA POMEZ - PPZ - t</t>
  </si>
  <si>
    <t>PIZARRA - PIZ - t</t>
  </si>
  <si>
    <t>ROCA FOSFATICA - RFO - t</t>
  </si>
  <si>
    <t>ROCA O PIEDRA CALIZA - RCA - t</t>
  </si>
  <si>
    <t>ROCAS DE CUARCITA - RCU - t</t>
  </si>
  <si>
    <t>ROCAS DE ORIGEN VOLCÁNICO, PUZOLANA, BASALTO - RVO - t</t>
  </si>
  <si>
    <t>SULFATO DE BARIO NATURAL-BARITINA - SFB - t</t>
  </si>
  <si>
    <t>Estia</t>
  </si>
  <si>
    <t>Letia</t>
  </si>
  <si>
    <t>ESMERALDA - ES - ct</t>
  </si>
  <si>
    <t>ct</t>
  </si>
  <si>
    <t>OTRAS PIEDRAS PRECIOSAS - OTP - ct</t>
  </si>
  <si>
    <t>OTRAS PIEDRAS SEMIPRECIOSAS - OTS - ct</t>
  </si>
  <si>
    <t>CORINDON - COI - ct</t>
  </si>
  <si>
    <t>kg</t>
  </si>
  <si>
    <t>ANHIDRITA - ANH - kg</t>
  </si>
  <si>
    <t>MINERALES DE MERCURIO Y SUS CONCENTRADOS - MER - kg</t>
  </si>
  <si>
    <t>MINERALES DE TIERRAS RARAS - MTI - kg</t>
  </si>
  <si>
    <t>MINERALES Y CONCENTRADOS DE TORIO - MRI - kg</t>
  </si>
  <si>
    <t>MINERALES Y CONCENTRADOS DE URANIO - URA - kg</t>
  </si>
  <si>
    <t>lb</t>
  </si>
  <si>
    <t>valueid2</t>
  </si>
  <si>
    <t>1512098-5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</si>
</sst>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\-_-;_-@_-"/>
    <numFmt numFmtId="165" formatCode="_ * #,##0.00_ ;_ * \-#,##0.00_ ;_ * \-??_ ;_ @_ "/>
    <numFmt numFmtId="166" formatCode="_-\$* #,##0.00_-;&quot;-$&quot;* #,##0.00_-;_-\$* \-??_-;_-@_-"/>
    <numFmt numFmtId="167" formatCode="0\ %"/>
    <numFmt numFmtId="168" formatCode="##.###"/>
    <numFmt numFmtId="169" formatCode="0.00\ %"/>
    <numFmt numFmtId="170" formatCode="#,##0.0000"/>
  </numFmts>
  <fonts count="15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 tint="-0.499984740745262"/>
      <name val="Calibri"/>
      <family val="2"/>
    </font>
    <font>
      <u/>
      <sz val="11"/>
      <color theme="1"/>
      <name val="Calibri"/>
      <family val="2"/>
    </font>
    <font>
      <sz val="8"/>
      <color theme="1"/>
      <name val="Arial Nova"/>
      <family val="2"/>
    </font>
    <font>
      <b/>
      <sz val="8"/>
      <color theme="1"/>
      <name val="Arial Nova"/>
      <family val="2"/>
    </font>
    <font>
      <b/>
      <sz val="8"/>
      <name val="Arial Nova"/>
      <family val="2"/>
    </font>
    <font>
      <sz val="8"/>
      <name val="Arial Nova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54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52"/>
      </patternFill>
    </fill>
    <fill>
      <patternFill patternType="solid">
        <fgColor theme="0" tint="-0.14999847407452621"/>
        <bgColor indexed="22"/>
      </patternFill>
    </fill>
    <fill>
      <patternFill patternType="solid">
        <fgColor indexed="50"/>
        <bgColor rgb="FF70AD47"/>
      </patternFill>
    </fill>
    <fill>
      <patternFill patternType="solid">
        <fgColor theme="8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64" fontId="12" fillId="0" borderId="0" applyBorder="0" applyProtection="0"/>
    <xf numFmtId="164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6" fontId="12" fillId="0" borderId="0" applyBorder="0" applyProtection="0"/>
    <xf numFmtId="0" fontId="2" fillId="0" borderId="0"/>
    <xf numFmtId="0" fontId="2" fillId="0" borderId="0"/>
    <xf numFmtId="167" fontId="12" fillId="0" borderId="0" applyBorder="0" applyProtection="0"/>
    <xf numFmtId="167" fontId="12" fillId="0" borderId="0" applyBorder="0" applyProtection="0"/>
    <xf numFmtId="0" fontId="1" fillId="0" borderId="0"/>
  </cellStyleXfs>
  <cellXfs count="63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3" xfId="0" applyBorder="1"/>
    <xf numFmtId="49" fontId="0" fillId="0" borderId="0" xfId="0" applyNumberFormat="1"/>
    <xf numFmtId="49" fontId="3" fillId="2" borderId="0" xfId="0" applyNumberFormat="1" applyFont="1" applyFill="1"/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0" fontId="6" fillId="0" borderId="0" xfId="0" applyFont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0" fillId="3" borderId="16" xfId="0" applyFill="1" applyBorder="1"/>
    <xf numFmtId="0" fontId="0" fillId="0" borderId="5" xfId="0" applyBorder="1"/>
    <xf numFmtId="0" fontId="0" fillId="3" borderId="0" xfId="0" applyFill="1"/>
    <xf numFmtId="0" fontId="0" fillId="0" borderId="16" xfId="0" applyBorder="1"/>
    <xf numFmtId="14" fontId="0" fillId="3" borderId="0" xfId="0" applyNumberFormat="1" applyFill="1"/>
    <xf numFmtId="164" fontId="12" fillId="0" borderId="0" xfId="1" applyProtection="1"/>
    <xf numFmtId="0" fontId="0" fillId="3" borderId="17" xfId="0" applyFill="1" applyBorder="1"/>
    <xf numFmtId="0" fontId="0" fillId="0" borderId="20" xfId="0" applyBorder="1"/>
    <xf numFmtId="0" fontId="0" fillId="0" borderId="21" xfId="0" applyBorder="1"/>
    <xf numFmtId="0" fontId="0" fillId="3" borderId="21" xfId="0" applyFill="1" applyBorder="1"/>
    <xf numFmtId="0" fontId="0" fillId="3" borderId="18" xfId="0" applyFill="1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4" fillId="0" borderId="0" xfId="0" applyFont="1"/>
    <xf numFmtId="0" fontId="7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>
      <alignment horizontal="center" vertical="center" wrapText="1"/>
    </xf>
    <xf numFmtId="169" fontId="10" fillId="4" borderId="3" xfId="8" applyNumberFormat="1" applyFont="1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167" fontId="0" fillId="0" borderId="3" xfId="0" applyNumberFormat="1" applyBorder="1"/>
    <xf numFmtId="0" fontId="9" fillId="6" borderId="0" xfId="0" applyFont="1" applyFill="1" applyAlignment="1">
      <alignment horizontal="center" vertical="center" wrapText="1"/>
    </xf>
    <xf numFmtId="4" fontId="11" fillId="7" borderId="25" xfId="0" applyNumberFormat="1" applyFont="1" applyFill="1" applyBorder="1" applyAlignment="1" applyProtection="1">
      <alignment vertical="center"/>
      <protection locked="0"/>
    </xf>
    <xf numFmtId="4" fontId="11" fillId="7" borderId="3" xfId="0" applyNumberFormat="1" applyFont="1" applyFill="1" applyBorder="1" applyAlignment="1" applyProtection="1">
      <alignment vertical="center"/>
      <protection locked="0"/>
    </xf>
    <xf numFmtId="0" fontId="0" fillId="0" borderId="26" xfId="0" applyBorder="1"/>
    <xf numFmtId="168" fontId="0" fillId="0" borderId="26" xfId="0" applyNumberFormat="1" applyBorder="1"/>
    <xf numFmtId="0" fontId="5" fillId="0" borderId="26" xfId="0" applyFont="1" applyBorder="1"/>
    <xf numFmtId="14" fontId="0" fillId="0" borderId="26" xfId="0" applyNumberFormat="1" applyBorder="1"/>
    <xf numFmtId="0" fontId="0" fillId="0" borderId="4" xfId="0" applyBorder="1"/>
    <xf numFmtId="170" fontId="0" fillId="0" borderId="26" xfId="0" applyNumberFormat="1" applyBorder="1"/>
    <xf numFmtId="0" fontId="4" fillId="9" borderId="1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4" fillId="0" borderId="0" xfId="0" applyFont="1"/>
    <xf numFmtId="0" fontId="14" fillId="10" borderId="0" xfId="0" applyFont="1" applyFill="1"/>
    <xf numFmtId="0" fontId="0" fillId="10" borderId="0" xfId="0" applyFill="1"/>
    <xf numFmtId="0" fontId="13" fillId="8" borderId="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</cellXfs>
  <cellStyles count="11">
    <cellStyle name="Excel Built-in Comma [0]" xfId="1" xr:uid="{00000000-0005-0000-0000-000000000000}"/>
    <cellStyle name="Millares [0] 2" xfId="2" xr:uid="{00000000-0005-0000-0000-000001000000}"/>
    <cellStyle name="Millares 2" xfId="3" xr:uid="{00000000-0005-0000-0000-000002000000}"/>
    <cellStyle name="Millares 3" xfId="4" xr:uid="{00000000-0005-0000-0000-000003000000}"/>
    <cellStyle name="Moneda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10" xr:uid="{17AF2DBA-3BA2-4B27-8EE2-ED052A58C89B}"/>
    <cellStyle name="Porcentaje" xfId="8" builtinId="5"/>
    <cellStyle name="Porcentaje 4" xfId="9" xr:uid="{00000000-0005-0000-0000-000009000000}"/>
  </cellStyles>
  <dxfs count="1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>
          <bgColor theme="8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utoría desconocida" id="{8E463A6E-DAFE-1063-F764-2E129D664C59}" userId="" providerId="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2" displayName="Tabla42" ref="A3:K1000" headerRowDxfId="10">
  <autoFilter ref="A3:K1000" xr:uid="{00000000-0009-0000-0100-000001000000}"/>
  <tableColumns count="11">
    <tableColumn id="1" xr3:uid="{00000000-0010-0000-0000-000001000000}" name="Mineral*" dataDxfId="9"/>
    <tableColumn id="2" xr3:uid="{00000000-0010-0000-0000-000002000000}" name="Cantidad de mineral*" dataDxfId="8"/>
    <tableColumn id="3" xr3:uid="{00000000-0010-0000-0000-000003000000}" name="Tipo Documento" dataDxfId="7"/>
    <tableColumn id="4" xr3:uid="{00000000-0010-0000-0000-000004000000}" name="Identificación" dataDxfId="6"/>
    <tableColumn id="5" xr3:uid="{00000000-0010-0000-0000-000005000000}" name="Expediente Minero" dataDxfId="5"/>
    <tableColumn id="6" xr3:uid="{00000000-0010-0000-0000-000006000000}" name="Unidad de medida*" dataDxfId="4">
      <calculatedColumnFormula>IF(ISBLANK(A4),"",VLOOKUP(A4,Tabla47[],5,FALSE))</calculatedColumnFormula>
    </tableColumn>
    <tableColumn id="7" xr3:uid="{00000000-0010-0000-0000-000007000000}" name="Codigo Mineral" dataDxfId="3">
      <calculatedColumnFormula>IF(ISBLANK(A4),"",VLOOKUP(A4,Tabla47[],4,FALSE))</calculatedColumnFormula>
    </tableColumn>
    <tableColumn id="8" xr3:uid="{00000000-0010-0000-0000-000008000000}" name="Fecha explotación*" dataDxfId="2"/>
    <tableColumn id="9" xr3:uid="{00000000-0010-0000-0000-000009000000}" name="Departamento" dataDxfId="1"/>
    <tableColumn id="10" xr3:uid="{00000000-0010-0000-0000-00000A000000}" name="Municipio procedencia" dataDxfId="0"/>
    <tableColumn id="11" xr3:uid="{00000000-0010-0000-0000-00000B000000}" name="Observación*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CAQUETA" displayName="CAQUETA" ref="AS2:AS18">
  <autoFilter ref="AS2:AS18" xr:uid="{00000000-0009-0000-0100-00000A000000}"/>
  <tableColumns count="1">
    <tableColumn id="1" xr3:uid="{00000000-0010-0000-0900-000001000000}" name="CAQUETA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CASANARE" displayName="CASANARE" ref="AT2:AT21">
  <autoFilter ref="AT2:AT21" xr:uid="{00000000-0009-0000-0100-00000B000000}"/>
  <tableColumns count="1">
    <tableColumn id="1" xr3:uid="{00000000-0010-0000-0A00-000001000000}" name="CASANARE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CAUCA" displayName="CAUCA" ref="AU2:AU44">
  <autoFilter ref="AU2:AU44" xr:uid="{00000000-0009-0000-0100-00000C000000}"/>
  <tableColumns count="1">
    <tableColumn id="1" xr3:uid="{00000000-0010-0000-0B00-000001000000}" name="CAUCA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CESAR" displayName="CESAR" ref="AV2:AV27">
  <autoFilter ref="AV2:AV27" xr:uid="{00000000-0009-0000-0100-00000D000000}"/>
  <tableColumns count="1">
    <tableColumn id="1" xr3:uid="{00000000-0010-0000-0C00-000001000000}" name="CESAR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CHOCO" displayName="CHOCO" ref="AW2:AW34">
  <autoFilter ref="AW2:AW34" xr:uid="{00000000-0009-0000-0100-00000E000000}"/>
  <tableColumns count="1">
    <tableColumn id="1" xr3:uid="{00000000-0010-0000-0D00-000001000000}" name="CHOC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Ciudad_Depto" displayName="Ciudad_Depto" ref="AD2:AG1127">
  <autoFilter ref="AD2:AG1127" xr:uid="{00000000-0009-0000-0100-00000F000000}"/>
  <tableColumns count="4">
    <tableColumn id="1" xr3:uid="{00000000-0010-0000-0E00-000001000000}" name="Ciudad-Depto"/>
    <tableColumn id="2" xr3:uid="{00000000-0010-0000-0E00-000002000000}" name="Ciudad"/>
    <tableColumn id="3" xr3:uid="{00000000-0010-0000-0E00-000003000000}" name="CÓDIGO_DANE"/>
    <tableColumn id="4" xr3:uid="{00000000-0010-0000-0E00-000004000000}" name="DEPARTAMENT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CORDOBA" displayName="CORDOBA" ref="AX2:AX34">
  <autoFilter ref="AX2:AX34" xr:uid="{00000000-0009-0000-0100-000010000000}"/>
  <tableColumns count="1">
    <tableColumn id="1" xr3:uid="{00000000-0010-0000-0F00-000001000000}" name="CORDOBA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CUNDINAMARCA" displayName="CUNDINAMARCA" ref="AY2:AY118">
  <autoFilter ref="AY2:AY118" xr:uid="{00000000-0009-0000-0100-000011000000}"/>
  <tableColumns count="1">
    <tableColumn id="1" xr3:uid="{00000000-0010-0000-1000-000001000000}" name="CUNDINAMARCA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Department" displayName="Department" ref="AI2:AI35">
  <autoFilter ref="AI2:AI35" xr:uid="{00000000-0009-0000-0100-000012000000}"/>
  <tableColumns count="1">
    <tableColumn id="1" xr3:uid="{00000000-0010-0000-1100-000001000000}" name="DEPARTAMENT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Document_type" displayName="Document_type" ref="A2:C12">
  <autoFilter ref="A2:C12" xr:uid="{00000000-0009-0000-0100-000013000000}"/>
  <tableColumns count="3">
    <tableColumn id="1" xr3:uid="{00000000-0010-0000-1200-000001000000}" name="id"/>
    <tableColumn id="2" xr3:uid="{00000000-0010-0000-1200-000002000000}" name="abbreviation"/>
    <tableColumn id="3" xr3:uid="{00000000-0010-0000-1200-000003000000}" name="nam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MAZONAS" displayName="AMAZONAS" ref="AK2:AK13">
  <autoFilter ref="AK2:AK13" xr:uid="{00000000-0009-0000-0100-000002000000}"/>
  <tableColumns count="1">
    <tableColumn id="1" xr3:uid="{00000000-0010-0000-0100-000001000000}" name="AMAZONAS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GUAINIA" displayName="GUAINIA" ref="AZ2:AZ11">
  <autoFilter ref="AZ2:AZ11" xr:uid="{00000000-0009-0000-0100-000014000000}"/>
  <tableColumns count="1">
    <tableColumn id="1" xr3:uid="{00000000-0010-0000-1300-000001000000}" name="GUAINIA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GUAVIARE" displayName="GUAVIARE" ref="BA2:BA6">
  <autoFilter ref="BA2:BA6" xr:uid="{00000000-0009-0000-0100-000015000000}"/>
  <tableColumns count="1">
    <tableColumn id="1" xr3:uid="{00000000-0010-0000-1400-000001000000}" name="GUAVIARE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HUILA" displayName="HUILA" ref="BB2:BB39">
  <autoFilter ref="BB2:BB39" xr:uid="{00000000-0009-0000-0100-000016000000}"/>
  <tableColumns count="1">
    <tableColumn id="1" xr3:uid="{00000000-0010-0000-1500-000001000000}" name="HUILA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LA_GUAJIRA" displayName="LA_GUAJIRA" ref="BC2:BC17">
  <autoFilter ref="BC2:BC17" xr:uid="{00000000-0009-0000-0100-000017000000}"/>
  <tableColumns count="1">
    <tableColumn id="1" xr3:uid="{00000000-0010-0000-1600-000001000000}" name="LA GUAJIRA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MAGDALENA" displayName="MAGDALENA" ref="BD2:BD32">
  <autoFilter ref="BD2:BD32" xr:uid="{00000000-0009-0000-0100-000018000000}"/>
  <tableColumns count="1">
    <tableColumn id="1" xr3:uid="{00000000-0010-0000-1700-000001000000}" name="MAGDALENA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META" displayName="META" ref="BE2:BE31">
  <autoFilter ref="BE2:BE31" xr:uid="{00000000-0009-0000-0100-000019000000}"/>
  <tableColumns count="1">
    <tableColumn id="1" xr3:uid="{00000000-0010-0000-1800-000001000000}" name="META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Minerales" displayName="Minerales" ref="J2:P128">
  <autoFilter ref="J2:P128" xr:uid="{00000000-0009-0000-0100-00001A000000}"/>
  <tableColumns count="7">
    <tableColumn id="1" xr3:uid="{00000000-0010-0000-1900-000001000000}" name="name"/>
    <tableColumn id="2" xr3:uid="{00000000-0010-0000-1900-000002000000}" name="Columna1"/>
    <tableColumn id="3" xr3:uid="{00000000-0010-0000-1900-000003000000}" name="id"/>
    <tableColumn id="4" xr3:uid="{00000000-0010-0000-1900-000004000000}" name="json_id"/>
    <tableColumn id="5" xr3:uid="{00000000-0010-0000-1900-000005000000}" name="mineral_chain_id"/>
    <tableColumn id="6" xr3:uid="{00000000-0010-0000-1900-000006000000}" name="unit_measurement_id"/>
    <tableColumn id="7" xr3:uid="{00000000-0010-0000-1900-000007000000}" name="desc_unit_measurement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Monedas" displayName="Monedas" ref="Z2:AB146">
  <autoFilter ref="Z2:AB146" xr:uid="{00000000-0009-0000-0100-00001B000000}"/>
  <tableColumns count="3">
    <tableColumn id="1" xr3:uid="{00000000-0010-0000-1A00-000001000000}" name="coin"/>
    <tableColumn id="2" xr3:uid="{00000000-0010-0000-1A00-000002000000}" name="ISO_Code"/>
    <tableColumn id="3" xr3:uid="{00000000-0010-0000-1A00-000003000000}" name="id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NARIÑO" displayName="NARIÑO" ref="BF2:BF66">
  <autoFilter ref="BF2:BF66" xr:uid="{00000000-0009-0000-0100-00001C000000}"/>
  <tableColumns count="1">
    <tableColumn id="1" xr3:uid="{00000000-0010-0000-1B00-000001000000}" name="NARIÑ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NORTE_DE_SANTANDER" displayName="NORTE_DE_SANTANDER" ref="BG2:BG42">
  <autoFilter ref="BG2:BG42" xr:uid="{00000000-0009-0000-0100-00001D000000}"/>
  <tableColumns count="1">
    <tableColumn id="1" xr3:uid="{00000000-0010-0000-1C00-000001000000}" name="NORTE DE SANTANDER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NTIOQUIA" displayName="ANTIOQUIA" ref="AL2:AL127">
  <autoFilter ref="AL2:AL127" xr:uid="{00000000-0009-0000-0100-000003000000}"/>
  <tableColumns count="1">
    <tableColumn id="1" xr3:uid="{00000000-0010-0000-0200-000001000000}" name="ANTIOQUIA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Países" displayName="Países" ref="V2:X242">
  <autoFilter ref="V2:X242" xr:uid="{00000000-0009-0000-0100-00001E000000}"/>
  <tableColumns count="3">
    <tableColumn id="1" xr3:uid="{00000000-0010-0000-1D00-000001000000}" name="País-isocode"/>
    <tableColumn id="2" xr3:uid="{00000000-0010-0000-1D00-000002000000}" name="iso_code"/>
    <tableColumn id="3" xr3:uid="{00000000-0010-0000-1D00-000003000000}" name="country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Posición" displayName="Posición" ref="E2:H12">
  <autoFilter ref="E2:H12" xr:uid="{00000000-0009-0000-0100-00001F000000}"/>
  <tableColumns count="4">
    <tableColumn id="1" xr3:uid="{00000000-0010-0000-1E00-000001000000}" name="id"/>
    <tableColumn id="2" xr3:uid="{00000000-0010-0000-1E00-000002000000}" name="name"/>
    <tableColumn id="3" xr3:uid="{00000000-0010-0000-1E00-000003000000}" name="allows_purchase"/>
    <tableColumn id="4" xr3:uid="{00000000-0010-0000-1E00-000004000000}" name="allows_sale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PUTUMAYO" displayName="PUTUMAYO" ref="BH2:BH15">
  <autoFilter ref="BH2:BH15" xr:uid="{00000000-0009-0000-0100-000020000000}"/>
  <tableColumns count="1">
    <tableColumn id="1" xr3:uid="{00000000-0010-0000-1F00-000001000000}" name="PUTUMAY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QUINDIO" displayName="QUINDIO" ref="BI2:BI14">
  <autoFilter ref="BI2:BI14" xr:uid="{00000000-0009-0000-0100-000021000000}"/>
  <tableColumns count="1">
    <tableColumn id="1" xr3:uid="{00000000-0010-0000-2000-000001000000}" name="QUINDI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RISARALDA" displayName="RISARALDA" ref="BJ2:BJ16">
  <autoFilter ref="BJ2:BJ16" xr:uid="{00000000-0009-0000-0100-000022000000}"/>
  <tableColumns count="1">
    <tableColumn id="1" xr3:uid="{00000000-0010-0000-2100-000001000000}" name="RISARALDA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SAN_ANDRES" displayName="SAN_ANDRES" ref="BK2:BK4">
  <autoFilter ref="BK2:BK4" xr:uid="{00000000-0009-0000-0100-000023000000}"/>
  <tableColumns count="1">
    <tableColumn id="1" xr3:uid="{00000000-0010-0000-2200-000001000000}" name="SAN ANDRES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SANTANDER" displayName="SANTANDER" ref="BL2:BL89">
  <autoFilter ref="BL2:BL89" xr:uid="{00000000-0009-0000-0100-000024000000}"/>
  <tableColumns count="1">
    <tableColumn id="1" xr3:uid="{00000000-0010-0000-2300-000001000000}" name="SANTANDER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SUCRE" displayName="SUCRE" ref="BM2:BM28">
  <autoFilter ref="BM2:BM28" xr:uid="{00000000-0009-0000-0100-000025000000}"/>
  <tableColumns count="1">
    <tableColumn id="1" xr3:uid="{00000000-0010-0000-2400-000001000000}" name="SUCRE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a43" displayName="Tabla43" ref="BW2:BX85">
  <autoFilter ref="BW2:BX85" xr:uid="{00000000-0009-0000-0100-000026000000}"/>
  <tableColumns count="2">
    <tableColumn id="1" xr3:uid="{00000000-0010-0000-2500-000001000000}" name="CODIGO"/>
    <tableColumn id="2" xr3:uid="{00000000-0010-0000-2500-000002000000}" name="MINERAL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a43_1" displayName="Tabla43_1" ref="CB3:CI40">
  <autoFilter ref="CB3:CI40" xr:uid="{00000000-0009-0000-0100-000027000000}"/>
  <tableColumns count="8">
    <tableColumn id="1" xr3:uid="{00000000-0010-0000-2600-000001000000}" name="CODIGO"/>
    <tableColumn id="2" xr3:uid="{00000000-0010-0000-2600-000002000000}" name="MINERAL"/>
    <tableColumn id="3" xr3:uid="{00000000-0010-0000-2600-000003000000}" name="name"/>
    <tableColumn id="4" xr3:uid="{00000000-0010-0000-2600-000004000000}" name="id"/>
    <tableColumn id="5" xr3:uid="{00000000-0010-0000-2600-000005000000}" name="json_id"/>
    <tableColumn id="6" xr3:uid="{00000000-0010-0000-2600-000006000000}" name="mineral_chain_id"/>
    <tableColumn id="7" xr3:uid="{00000000-0010-0000-2600-000007000000}" name="unit_measurement_id"/>
    <tableColumn id="8" xr3:uid="{00000000-0010-0000-2600-000008000000}" name="desc_unit_measurement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RAUCA" displayName="ARAUCA" ref="AM2:AM9">
  <autoFilter ref="AM2:AM9" xr:uid="{00000000-0009-0000-0100-000004000000}"/>
  <tableColumns count="1">
    <tableColumn id="1" xr3:uid="{00000000-0010-0000-0300-000001000000}" name="ARAUCA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a47" displayName="Tabla47" ref="CL3:CQ172">
  <autoFilter ref="CL3:CQ172" xr:uid="{00000000-0009-0000-0100-000028000000}"/>
  <tableColumns count="6">
    <tableColumn id="1" xr3:uid="{00000000-0010-0000-2700-000001000000}" name="name">
      <calculatedColumnFormula>_xlfn.CONCAT(Tabla47[[#This Row],[mineral]]," - ",Tabla47[[#This Row],[json_id]]," - ",Tabla47[[#This Row],[symbol]])</calculatedColumnFormula>
    </tableColumn>
    <tableColumn id="2" xr3:uid="{00000000-0010-0000-2700-000002000000}" name="mineral"/>
    <tableColumn id="3" xr3:uid="{00000000-0010-0000-2700-000003000000}" name="json_id"/>
    <tableColumn id="4" xr3:uid="{00000000-0010-0000-2700-000004000000}" name="value_id"/>
    <tableColumn id="5" xr3:uid="{00000000-0010-0000-2700-000005000000}" name="symbol"/>
    <tableColumn id="6" xr3:uid="{CCF69728-791F-4E7C-ADFB-DCFEF5A245A3}" name="valueid2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OLIMA" displayName="TOLIMA" ref="BN2:BN49">
  <autoFilter ref="BN2:BN49" xr:uid="{00000000-0009-0000-0100-000029000000}"/>
  <tableColumns count="1">
    <tableColumn id="1" xr3:uid="{00000000-0010-0000-2800-000001000000}" name="TOLIMA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Unidad_medida" displayName="Unidad_medida" ref="R2:T18">
  <autoFilter ref="R2:T18" xr:uid="{00000000-0009-0000-0100-00002A000000}"/>
  <tableColumns count="3">
    <tableColumn id="1" xr3:uid="{00000000-0010-0000-2900-000001000000}" name="id"/>
    <tableColumn id="2" xr3:uid="{00000000-0010-0000-2900-000002000000}" name="name"/>
    <tableColumn id="3" xr3:uid="{00000000-0010-0000-2900-000003000000}" name="symbol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VALLE" displayName="VALLE" ref="BO2:BO45">
  <autoFilter ref="BO2:BO45" xr:uid="{00000000-0009-0000-0100-00002B000000}"/>
  <tableColumns count="1">
    <tableColumn id="1" xr3:uid="{00000000-0010-0000-2A00-000001000000}" name="VALLE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VAUPES" displayName="VAUPES" ref="BP2:BP8">
  <autoFilter ref="BP2:BP8" xr:uid="{00000000-0009-0000-0100-00002C000000}"/>
  <tableColumns count="1">
    <tableColumn id="1" xr3:uid="{00000000-0010-0000-2B00-000001000000}" name="VAUPES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VICHADA" displayName="VICHADA" ref="BQ2:BQ6">
  <autoFilter ref="BQ2:BQ6" xr:uid="{00000000-0009-0000-0100-00002D000000}"/>
  <tableColumns count="1">
    <tableColumn id="1" xr3:uid="{00000000-0010-0000-2C00-000001000000}" name="VICHA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TLANTICO" displayName="ATLANTICO" ref="AN2:AN25">
  <autoFilter ref="AN2:AN25" xr:uid="{00000000-0009-0000-0100-000005000000}"/>
  <tableColumns count="1">
    <tableColumn id="1" xr3:uid="{00000000-0010-0000-0400-000001000000}" name="ATLANTIC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BOGOTÁ" displayName="BOGOTÁ" ref="AO2:AO3">
  <autoFilter ref="AO2:AO3" xr:uid="{00000000-0009-0000-0100-000006000000}"/>
  <tableColumns count="1">
    <tableColumn id="1" xr3:uid="{00000000-0010-0000-0500-000001000000}" name="BOGOTÁ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BOLIVAR" displayName="BOLIVAR" ref="AP2:AP48">
  <autoFilter ref="AP2:AP48" xr:uid="{00000000-0009-0000-0100-000007000000}"/>
  <tableColumns count="1">
    <tableColumn id="1" xr3:uid="{00000000-0010-0000-0600-000001000000}" name="BOLIVAR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BOYACA" displayName="BOYACA" ref="AQ2:AQ125">
  <autoFilter ref="AQ2:AQ125" xr:uid="{00000000-0009-0000-0100-000008000000}"/>
  <tableColumns count="1">
    <tableColumn id="1" xr3:uid="{00000000-0010-0000-0700-000001000000}" name="BOYACA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CALDAS" displayName="CALDAS" ref="AR2:AR29">
  <autoFilter ref="AR2:AR29" xr:uid="{00000000-0009-0000-0100-000009000000}"/>
  <tableColumns count="1">
    <tableColumn id="1" xr3:uid="{00000000-0010-0000-0800-000001000000}" name="CALDA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personId="{8E463A6E-DAFE-1063-F764-2E129D664C59}" id="{008D00FA-0092-42E9-9135-00EC000F00E5}">
    <text xml:space="preserve">Seleccione el mineral que esta vendiendo o exportando
</text>
  </threadedComment>
  <threadedComment ref="C3" personId="{8E463A6E-DAFE-1063-F764-2E129D664C59}" id="{00F000E0-00C3-4F4B-BCFD-006B007A009E}">
    <text xml:space="preserve">Tipo de documento:
CC - cédula de ciudadanía
NIT
</text>
  </threadedComment>
  <threadedComment ref="E3" personId="{8E463A6E-DAFE-1063-F764-2E129D664C59}" id="{005D0099-009F-4941-AA4F-007C00E500B8}">
    <text xml:space="preserve">Código otorgado al Explotador Minero 
Autorizado, cuyo dato se encuentra 
almacenado en el sistema de información 
ANNA minería.
</text>
  </threadedComment>
  <threadedComment ref="F3" personId="{8E463A6E-DAFE-1063-F764-2E129D664C59}" id="{008100C1-0072-4E30-90E0-00BA00F30028}">
    <text xml:space="preserve">Se actualiza automáticamente la unidad de medida cuando se selecciona el mineral
</text>
  </threadedComment>
  <threadedComment ref="H3" personId="{8E463A6E-DAFE-1063-F764-2E129D664C59}" id="{005D00D8-003C-4543-AA76-006300B90067}">
    <text xml:space="preserve">Fecha de expedición del certificado de origen/producción
</text>
  </threadedComment>
  <threadedComment ref="I3" personId="{8E463A6E-DAFE-1063-F764-2E129D664C59}" id="{00C600C1-0031-4DE9-B36C-00D7004200F0}">
    <text xml:space="preserve">Seleccione primero el departamento para que se filtren los municipios que pertenecen a este
</text>
  </threadedComment>
  <threadedComment ref="J3" personId="{8E463A6E-DAFE-1063-F764-2E129D664C59}" id="{00E70044-003A-4E54-BB31-001D000C00C6}">
    <text xml:space="preserve">Seleccione el municipio, para que agilice la selección debe seleccionar primero el departamento en la columna correspondiente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2" personId="{8E463A6E-DAFE-1063-F764-2E129D664C59}" id="{00BA008C-0072-41FC-84C8-005D008900EB}">
    <tex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una lista
</text>
  </threadedComment>
  <threadedComment ref="A28" personId="{8E463A6E-DAFE-1063-F764-2E129D664C59}" id="{009300AA-00AA-481B-B74A-0067009F00EA}">
    <tex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acepta una lista
</text>
  </threadedComment>
  <threadedComment ref="B33" personId="{8E463A6E-DAFE-1063-F764-2E129D664C59}" id="{00960010-00E6-422F-9E62-002B0028004E}">
    <tex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acepta una lista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26" Type="http://schemas.openxmlformats.org/officeDocument/2006/relationships/table" Target="../tables/table27.xml"/><Relationship Id="rId39" Type="http://schemas.openxmlformats.org/officeDocument/2006/relationships/table" Target="../tables/table40.xml"/><Relationship Id="rId21" Type="http://schemas.openxmlformats.org/officeDocument/2006/relationships/table" Target="../tables/table22.xml"/><Relationship Id="rId34" Type="http://schemas.openxmlformats.org/officeDocument/2006/relationships/table" Target="../tables/table35.xml"/><Relationship Id="rId42" Type="http://schemas.openxmlformats.org/officeDocument/2006/relationships/table" Target="../tables/table43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29" Type="http://schemas.openxmlformats.org/officeDocument/2006/relationships/table" Target="../tables/table30.xml"/><Relationship Id="rId41" Type="http://schemas.openxmlformats.org/officeDocument/2006/relationships/table" Target="../tables/table42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24" Type="http://schemas.openxmlformats.org/officeDocument/2006/relationships/table" Target="../tables/table25.xml"/><Relationship Id="rId32" Type="http://schemas.openxmlformats.org/officeDocument/2006/relationships/table" Target="../tables/table33.xml"/><Relationship Id="rId37" Type="http://schemas.openxmlformats.org/officeDocument/2006/relationships/table" Target="../tables/table38.xml"/><Relationship Id="rId40" Type="http://schemas.openxmlformats.org/officeDocument/2006/relationships/table" Target="../tables/table41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23" Type="http://schemas.openxmlformats.org/officeDocument/2006/relationships/table" Target="../tables/table24.xml"/><Relationship Id="rId28" Type="http://schemas.openxmlformats.org/officeDocument/2006/relationships/table" Target="../tables/table29.xml"/><Relationship Id="rId36" Type="http://schemas.openxmlformats.org/officeDocument/2006/relationships/table" Target="../tables/table37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31" Type="http://schemas.openxmlformats.org/officeDocument/2006/relationships/table" Target="../tables/table32.xml"/><Relationship Id="rId44" Type="http://schemas.openxmlformats.org/officeDocument/2006/relationships/table" Target="../tables/table45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Relationship Id="rId22" Type="http://schemas.openxmlformats.org/officeDocument/2006/relationships/table" Target="../tables/table23.xml"/><Relationship Id="rId27" Type="http://schemas.openxmlformats.org/officeDocument/2006/relationships/table" Target="../tables/table28.xml"/><Relationship Id="rId30" Type="http://schemas.openxmlformats.org/officeDocument/2006/relationships/table" Target="../tables/table31.xml"/><Relationship Id="rId35" Type="http://schemas.openxmlformats.org/officeDocument/2006/relationships/table" Target="../tables/table36.xml"/><Relationship Id="rId43" Type="http://schemas.openxmlformats.org/officeDocument/2006/relationships/table" Target="../tables/table44.xml"/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5" Type="http://schemas.openxmlformats.org/officeDocument/2006/relationships/table" Target="../tables/table26.xml"/><Relationship Id="rId33" Type="http://schemas.openxmlformats.org/officeDocument/2006/relationships/table" Target="../tables/table34.xml"/><Relationship Id="rId38" Type="http://schemas.openxmlformats.org/officeDocument/2006/relationships/table" Target="../tables/table39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4" sqref="A4"/>
    </sheetView>
  </sheetViews>
  <sheetFormatPr baseColWidth="10" defaultColWidth="11.44140625" defaultRowHeight="14.4" x14ac:dyDescent="0.3"/>
  <cols>
    <col min="1" max="1" width="17.109375" customWidth="1"/>
    <col min="2" max="2" width="22" customWidth="1"/>
    <col min="3" max="3" width="30.5546875" customWidth="1"/>
    <col min="4" max="4" width="15.33203125" customWidth="1"/>
    <col min="5" max="5" width="20.33203125" customWidth="1"/>
    <col min="6" max="6" width="20.44140625" customWidth="1"/>
    <col min="7" max="7" width="16.6640625" customWidth="1"/>
    <col min="8" max="8" width="20.109375" customWidth="1"/>
    <col min="9" max="9" width="16" customWidth="1"/>
    <col min="10" max="10" width="23.44140625" customWidth="1"/>
    <col min="11" max="11" width="15.109375" hidden="1" customWidth="1"/>
  </cols>
  <sheetData>
    <row r="1" spans="1:11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3">
      <c r="A2" s="57" t="s">
        <v>1</v>
      </c>
      <c r="B2" s="57"/>
      <c r="C2" s="58" t="s">
        <v>2</v>
      </c>
      <c r="D2" s="58"/>
      <c r="E2" s="58"/>
      <c r="F2" s="59"/>
      <c r="G2" s="59"/>
      <c r="H2" s="59"/>
      <c r="I2" s="59"/>
      <c r="J2" s="59"/>
      <c r="K2" s="59"/>
    </row>
    <row r="3" spans="1:1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1" t="s">
        <v>12</v>
      </c>
      <c r="K3" s="52" t="s">
        <v>13</v>
      </c>
    </row>
    <row r="4" spans="1:11" x14ac:dyDescent="0.3">
      <c r="A4" s="44"/>
      <c r="B4" s="49"/>
      <c r="C4" s="44"/>
      <c r="D4" s="44"/>
      <c r="E4" s="45"/>
      <c r="F4" s="46" t="str">
        <f>IF(ISBLANK(A4),"",VLOOKUP(A4,Tabla47[],5,FALSE))</f>
        <v/>
      </c>
      <c r="G4" s="46" t="str">
        <f>IF(ISBLANK(A4),"",VLOOKUP(A4,Tabla47[],4,FALSE))</f>
        <v/>
      </c>
      <c r="H4" s="47"/>
      <c r="I4" s="44"/>
      <c r="J4" s="44"/>
      <c r="K4" s="48"/>
    </row>
    <row r="5" spans="1:11" x14ac:dyDescent="0.3">
      <c r="A5" s="44"/>
      <c r="B5" s="49"/>
      <c r="C5" s="44"/>
      <c r="D5" s="44"/>
      <c r="E5" s="45"/>
      <c r="F5" s="46" t="str">
        <f>IF(ISBLANK(A5),"",VLOOKUP(A5,Tabla47[],5,FALSE))</f>
        <v/>
      </c>
      <c r="G5" s="46" t="str">
        <f>IF(ISBLANK(A5),"",VLOOKUP(A5,Tabla47[],4,FALSE))</f>
        <v/>
      </c>
      <c r="H5" s="47"/>
      <c r="I5" s="44"/>
      <c r="J5" s="44"/>
    </row>
    <row r="6" spans="1:11" x14ac:dyDescent="0.3">
      <c r="A6" s="44"/>
      <c r="B6" s="49"/>
      <c r="C6" s="44"/>
      <c r="D6" s="44"/>
      <c r="E6" s="45"/>
      <c r="F6" s="46" t="str">
        <f>IF(ISBLANK(A6),"",VLOOKUP(A6,Tabla47[],5,FALSE))</f>
        <v/>
      </c>
      <c r="G6" s="46" t="str">
        <f>IF(ISBLANK(A6),"",VLOOKUP(A6,Tabla47[],4,FALSE))</f>
        <v/>
      </c>
      <c r="H6" s="47"/>
      <c r="I6" s="44"/>
      <c r="J6" s="44"/>
    </row>
    <row r="7" spans="1:11" x14ac:dyDescent="0.3">
      <c r="A7" s="44"/>
      <c r="B7" s="49"/>
      <c r="C7" s="44"/>
      <c r="D7" s="44"/>
      <c r="E7" s="45"/>
      <c r="F7" s="46" t="str">
        <f>IF(ISBLANK(A7),"",VLOOKUP(A7,Tabla47[],5,FALSE))</f>
        <v/>
      </c>
      <c r="G7" s="46" t="str">
        <f>IF(ISBLANK(A7),"",VLOOKUP(A7,Tabla47[],4,FALSE))</f>
        <v/>
      </c>
      <c r="H7" s="47"/>
      <c r="I7" s="44"/>
      <c r="J7" s="44"/>
    </row>
    <row r="8" spans="1:11" x14ac:dyDescent="0.3">
      <c r="A8" s="44"/>
      <c r="B8" s="49"/>
      <c r="C8" s="44"/>
      <c r="D8" s="44"/>
      <c r="E8" s="45"/>
      <c r="F8" s="46" t="str">
        <f>IF(ISBLANK(A8),"",VLOOKUP(A8,Tabla47[],5,FALSE))</f>
        <v/>
      </c>
      <c r="G8" s="46" t="str">
        <f>IF(ISBLANK(A8),"",VLOOKUP(A8,Tabla47[],4,FALSE))</f>
        <v/>
      </c>
      <c r="H8" s="47"/>
      <c r="I8" s="44"/>
      <c r="J8" s="44"/>
    </row>
    <row r="9" spans="1:11" x14ac:dyDescent="0.3">
      <c r="A9" s="44"/>
      <c r="B9" s="49"/>
      <c r="C9" s="44"/>
      <c r="D9" s="44"/>
      <c r="E9" s="45"/>
      <c r="F9" s="46" t="str">
        <f>IF(ISBLANK(A9),"",VLOOKUP(A9,Tabla47[],5,FALSE))</f>
        <v/>
      </c>
      <c r="G9" s="46" t="str">
        <f>IF(ISBLANK(A9),"",VLOOKUP(A9,Tabla47[],4,FALSE))</f>
        <v/>
      </c>
      <c r="H9" s="47"/>
      <c r="I9" s="44"/>
      <c r="J9" s="44"/>
    </row>
    <row r="10" spans="1:11" x14ac:dyDescent="0.3">
      <c r="A10" s="44"/>
      <c r="B10" s="49"/>
      <c r="C10" s="44"/>
      <c r="D10" s="44"/>
      <c r="E10" s="45"/>
      <c r="F10" s="46" t="str">
        <f>IF(ISBLANK(A10),"",VLOOKUP(A10,Tabla47[],5,FALSE))</f>
        <v/>
      </c>
      <c r="G10" s="46" t="str">
        <f>IF(ISBLANK(A10),"",VLOOKUP(A10,Tabla47[],4,FALSE))</f>
        <v/>
      </c>
      <c r="H10" s="47"/>
      <c r="I10" s="44"/>
      <c r="J10" s="44"/>
    </row>
    <row r="11" spans="1:11" x14ac:dyDescent="0.3">
      <c r="A11" s="44"/>
      <c r="B11" s="49"/>
      <c r="C11" s="44"/>
      <c r="D11" s="44"/>
      <c r="E11" s="45"/>
      <c r="F11" s="46" t="str">
        <f>IF(ISBLANK(A11),"",VLOOKUP(A11,Tabla47[],5,FALSE))</f>
        <v/>
      </c>
      <c r="G11" s="46" t="str">
        <f>IF(ISBLANK(A11),"",VLOOKUP(A11,Tabla47[],4,FALSE))</f>
        <v/>
      </c>
      <c r="H11" s="47"/>
      <c r="I11" s="44"/>
      <c r="J11" s="44"/>
    </row>
    <row r="12" spans="1:11" x14ac:dyDescent="0.3">
      <c r="A12" s="44"/>
      <c r="B12" s="49"/>
      <c r="C12" s="44"/>
      <c r="D12" s="44"/>
      <c r="E12" s="45"/>
      <c r="F12" s="46" t="str">
        <f>IF(ISBLANK(A12),"",VLOOKUP(A12,Tabla47[],5,FALSE))</f>
        <v/>
      </c>
      <c r="G12" s="46" t="str">
        <f>IF(ISBLANK(A12),"",VLOOKUP(A12,Tabla47[],4,FALSE))</f>
        <v/>
      </c>
      <c r="H12" s="47"/>
      <c r="I12" s="44"/>
      <c r="J12" s="44"/>
    </row>
    <row r="13" spans="1:11" x14ac:dyDescent="0.3">
      <c r="A13" s="44"/>
      <c r="B13" s="49"/>
      <c r="C13" s="44"/>
      <c r="D13" s="44"/>
      <c r="E13" s="45"/>
      <c r="F13" s="46" t="str">
        <f>IF(ISBLANK(A13),"",VLOOKUP(A13,Tabla47[],5,FALSE))</f>
        <v/>
      </c>
      <c r="G13" s="46" t="str">
        <f>IF(ISBLANK(A13),"",VLOOKUP(A13,Tabla47[],4,FALSE))</f>
        <v/>
      </c>
      <c r="H13" s="47"/>
      <c r="I13" s="44"/>
      <c r="J13" s="44"/>
    </row>
    <row r="14" spans="1:11" x14ac:dyDescent="0.3">
      <c r="A14" s="44"/>
      <c r="B14" s="49"/>
      <c r="C14" s="44"/>
      <c r="D14" s="44"/>
      <c r="E14" s="45"/>
      <c r="F14" s="46" t="str">
        <f>IF(ISBLANK(A14),"",VLOOKUP(A14,Tabla47[],5,FALSE))</f>
        <v/>
      </c>
      <c r="G14" s="46" t="str">
        <f>IF(ISBLANK(A14),"",VLOOKUP(A14,Tabla47[],4,FALSE))</f>
        <v/>
      </c>
      <c r="H14" s="47"/>
      <c r="I14" s="44"/>
      <c r="J14" s="44"/>
    </row>
    <row r="15" spans="1:11" x14ac:dyDescent="0.3">
      <c r="A15" s="44"/>
      <c r="B15" s="49"/>
      <c r="C15" s="44"/>
      <c r="D15" s="44"/>
      <c r="E15" s="45"/>
      <c r="F15" s="46" t="str">
        <f>IF(ISBLANK(A15),"",VLOOKUP(A15,Tabla47[],5,FALSE))</f>
        <v/>
      </c>
      <c r="G15" s="46" t="str">
        <f>IF(ISBLANK(A15),"",VLOOKUP(A15,Tabla47[],4,FALSE))</f>
        <v/>
      </c>
      <c r="H15" s="47"/>
      <c r="I15" s="44"/>
      <c r="J15" s="44"/>
    </row>
    <row r="16" spans="1:11" x14ac:dyDescent="0.3">
      <c r="A16" s="44"/>
      <c r="B16" s="49"/>
      <c r="C16" s="44"/>
      <c r="D16" s="44"/>
      <c r="E16" s="45"/>
      <c r="F16" s="46" t="str">
        <f>IF(ISBLANK(A16),"",VLOOKUP(A16,Tabla47[],5,FALSE))</f>
        <v/>
      </c>
      <c r="G16" s="46" t="str">
        <f>IF(ISBLANK(A16),"",VLOOKUP(A16,Tabla47[],4,FALSE))</f>
        <v/>
      </c>
      <c r="H16" s="47"/>
      <c r="I16" s="44"/>
      <c r="J16" s="44"/>
    </row>
    <row r="17" spans="1:10" x14ac:dyDescent="0.3">
      <c r="A17" s="44"/>
      <c r="B17" s="49"/>
      <c r="C17" s="44"/>
      <c r="D17" s="44"/>
      <c r="E17" s="45"/>
      <c r="F17" s="46" t="str">
        <f>IF(ISBLANK(A17),"",VLOOKUP(A17,Tabla47[],5,FALSE))</f>
        <v/>
      </c>
      <c r="G17" s="46" t="str">
        <f>IF(ISBLANK(A17),"",VLOOKUP(A17,Tabla47[],4,FALSE))</f>
        <v/>
      </c>
      <c r="H17" s="47"/>
      <c r="I17" s="44"/>
      <c r="J17" s="44"/>
    </row>
    <row r="18" spans="1:10" x14ac:dyDescent="0.3">
      <c r="A18" s="44"/>
      <c r="B18" s="49"/>
      <c r="C18" s="44"/>
      <c r="D18" s="44"/>
      <c r="E18" s="45"/>
      <c r="F18" s="46" t="str">
        <f>IF(ISBLANK(A18),"",VLOOKUP(A18,Tabla47[],5,FALSE))</f>
        <v/>
      </c>
      <c r="G18" s="46" t="str">
        <f>IF(ISBLANK(A18),"",VLOOKUP(A18,Tabla47[],4,FALSE))</f>
        <v/>
      </c>
      <c r="H18" s="47"/>
      <c r="I18" s="44"/>
      <c r="J18" s="44"/>
    </row>
    <row r="19" spans="1:10" x14ac:dyDescent="0.3">
      <c r="A19" s="44"/>
      <c r="B19" s="49"/>
      <c r="C19" s="44"/>
      <c r="D19" s="44"/>
      <c r="E19" s="45"/>
      <c r="F19" s="46" t="str">
        <f>IF(ISBLANK(A19),"",VLOOKUP(A19,Tabla47[],5,FALSE))</f>
        <v/>
      </c>
      <c r="G19" s="46" t="str">
        <f>IF(ISBLANK(A19),"",VLOOKUP(A19,Tabla47[],4,FALSE))</f>
        <v/>
      </c>
      <c r="H19" s="47"/>
      <c r="I19" s="44"/>
      <c r="J19" s="44"/>
    </row>
    <row r="20" spans="1:10" x14ac:dyDescent="0.3">
      <c r="A20" s="44"/>
      <c r="B20" s="49"/>
      <c r="C20" s="44"/>
      <c r="D20" s="44"/>
      <c r="E20" s="45"/>
      <c r="F20" s="46" t="str">
        <f>IF(ISBLANK(A20),"",VLOOKUP(A20,Tabla47[],5,FALSE))</f>
        <v/>
      </c>
      <c r="G20" s="46" t="str">
        <f>IF(ISBLANK(A20),"",VLOOKUP(A20,Tabla47[],4,FALSE))</f>
        <v/>
      </c>
      <c r="H20" s="47"/>
      <c r="I20" s="44"/>
      <c r="J20" s="44"/>
    </row>
    <row r="21" spans="1:10" x14ac:dyDescent="0.3">
      <c r="A21" s="44"/>
      <c r="B21" s="49"/>
      <c r="C21" s="44"/>
      <c r="D21" s="44"/>
      <c r="E21" s="45"/>
      <c r="F21" s="46" t="str">
        <f>IF(ISBLANK(A21),"",VLOOKUP(A21,Tabla47[],5,FALSE))</f>
        <v/>
      </c>
      <c r="G21" s="46" t="str">
        <f>IF(ISBLANK(A21),"",VLOOKUP(A21,Tabla47[],4,FALSE))</f>
        <v/>
      </c>
      <c r="H21" s="47"/>
      <c r="I21" s="44"/>
      <c r="J21" s="44"/>
    </row>
    <row r="22" spans="1:10" x14ac:dyDescent="0.3">
      <c r="A22" s="44"/>
      <c r="B22" s="49"/>
      <c r="C22" s="44"/>
      <c r="D22" s="44"/>
      <c r="E22" s="45"/>
      <c r="F22" s="46" t="str">
        <f>IF(ISBLANK(A22),"",VLOOKUP(A22,Tabla47[],5,FALSE))</f>
        <v/>
      </c>
      <c r="G22" s="46" t="str">
        <f>IF(ISBLANK(A22),"",VLOOKUP(A22,Tabla47[],4,FALSE))</f>
        <v/>
      </c>
      <c r="H22" s="47"/>
      <c r="I22" s="44"/>
      <c r="J22" s="44"/>
    </row>
    <row r="23" spans="1:10" x14ac:dyDescent="0.3">
      <c r="A23" s="44"/>
      <c r="B23" s="49"/>
      <c r="C23" s="44"/>
      <c r="D23" s="44"/>
      <c r="E23" s="45"/>
      <c r="F23" s="46" t="str">
        <f>IF(ISBLANK(A23),"",VLOOKUP(A23,Tabla47[],5,FALSE))</f>
        <v/>
      </c>
      <c r="G23" s="46" t="str">
        <f>IF(ISBLANK(A23),"",VLOOKUP(A23,Tabla47[],4,FALSE))</f>
        <v/>
      </c>
      <c r="H23" s="47"/>
      <c r="I23" s="44"/>
      <c r="J23" s="44"/>
    </row>
    <row r="24" spans="1:10" x14ac:dyDescent="0.3">
      <c r="A24" s="44"/>
      <c r="B24" s="49"/>
      <c r="C24" s="44"/>
      <c r="D24" s="44"/>
      <c r="E24" s="45"/>
      <c r="F24" s="46" t="str">
        <f>IF(ISBLANK(A24),"",VLOOKUP(A24,Tabla47[],5,FALSE))</f>
        <v/>
      </c>
      <c r="G24" s="46" t="str">
        <f>IF(ISBLANK(A24),"",VLOOKUP(A24,Tabla47[],4,FALSE))</f>
        <v/>
      </c>
      <c r="H24" s="47"/>
      <c r="I24" s="44"/>
      <c r="J24" s="44"/>
    </row>
    <row r="25" spans="1:10" x14ac:dyDescent="0.3">
      <c r="A25" s="44"/>
      <c r="B25" s="49"/>
      <c r="C25" s="44"/>
      <c r="D25" s="44"/>
      <c r="E25" s="45"/>
      <c r="F25" s="46" t="str">
        <f>IF(ISBLANK(A25),"",VLOOKUP(A25,Tabla47[],5,FALSE))</f>
        <v/>
      </c>
      <c r="G25" s="46" t="str">
        <f>IF(ISBLANK(A25),"",VLOOKUP(A25,Tabla47[],4,FALSE))</f>
        <v/>
      </c>
      <c r="H25" s="47"/>
      <c r="I25" s="44"/>
      <c r="J25" s="44"/>
    </row>
    <row r="26" spans="1:10" x14ac:dyDescent="0.3">
      <c r="A26" s="44"/>
      <c r="B26" s="49"/>
      <c r="C26" s="44"/>
      <c r="D26" s="44"/>
      <c r="E26" s="45"/>
      <c r="F26" s="46" t="str">
        <f>IF(ISBLANK(A26),"",VLOOKUP(A26,Tabla47[],5,FALSE))</f>
        <v/>
      </c>
      <c r="G26" s="46" t="str">
        <f>IF(ISBLANK(A26),"",VLOOKUP(A26,Tabla47[],4,FALSE))</f>
        <v/>
      </c>
      <c r="H26" s="47"/>
      <c r="I26" s="44"/>
      <c r="J26" s="44"/>
    </row>
    <row r="27" spans="1:10" x14ac:dyDescent="0.3">
      <c r="A27" s="44"/>
      <c r="B27" s="49"/>
      <c r="C27" s="44"/>
      <c r="D27" s="44"/>
      <c r="E27" s="45"/>
      <c r="F27" s="46" t="str">
        <f>IF(ISBLANK(A27),"",VLOOKUP(A27,Tabla47[],5,FALSE))</f>
        <v/>
      </c>
      <c r="G27" s="46" t="str">
        <f>IF(ISBLANK(A27),"",VLOOKUP(A27,Tabla47[],4,FALSE))</f>
        <v/>
      </c>
      <c r="H27" s="47"/>
      <c r="I27" s="44"/>
      <c r="J27" s="44"/>
    </row>
    <row r="28" spans="1:10" x14ac:dyDescent="0.3">
      <c r="A28" s="44"/>
      <c r="B28" s="49"/>
      <c r="C28" s="44"/>
      <c r="D28" s="44"/>
      <c r="E28" s="45"/>
      <c r="F28" s="46" t="str">
        <f>IF(ISBLANK(A28),"",VLOOKUP(A28,Tabla47[],5,FALSE))</f>
        <v/>
      </c>
      <c r="G28" s="46" t="str">
        <f>IF(ISBLANK(A28),"",VLOOKUP(A28,Tabla47[],4,FALSE))</f>
        <v/>
      </c>
      <c r="H28" s="47"/>
      <c r="I28" s="44"/>
      <c r="J28" s="44"/>
    </row>
    <row r="29" spans="1:10" x14ac:dyDescent="0.3">
      <c r="A29" s="44"/>
      <c r="B29" s="49"/>
      <c r="C29" s="44"/>
      <c r="D29" s="44"/>
      <c r="E29" s="45"/>
      <c r="F29" s="46" t="str">
        <f>IF(ISBLANK(A29),"",VLOOKUP(A29,Tabla47[],5,FALSE))</f>
        <v/>
      </c>
      <c r="G29" s="46" t="str">
        <f>IF(ISBLANK(A29),"",VLOOKUP(A29,Tabla47[],4,FALSE))</f>
        <v/>
      </c>
      <c r="H29" s="47"/>
      <c r="I29" s="44"/>
      <c r="J29" s="44"/>
    </row>
    <row r="30" spans="1:10" x14ac:dyDescent="0.3">
      <c r="A30" s="44"/>
      <c r="B30" s="49"/>
      <c r="C30" s="44"/>
      <c r="D30" s="44"/>
      <c r="E30" s="45"/>
      <c r="F30" s="46" t="str">
        <f>IF(ISBLANK(A30),"",VLOOKUP(A30,Tabla47[],5,FALSE))</f>
        <v/>
      </c>
      <c r="G30" s="46" t="str">
        <f>IF(ISBLANK(A30),"",VLOOKUP(A30,Tabla47[],4,FALSE))</f>
        <v/>
      </c>
      <c r="H30" s="47"/>
      <c r="I30" s="44"/>
      <c r="J30" s="44"/>
    </row>
    <row r="31" spans="1:10" x14ac:dyDescent="0.3">
      <c r="A31" s="44"/>
      <c r="B31" s="49"/>
      <c r="C31" s="44"/>
      <c r="D31" s="44"/>
      <c r="E31" s="45"/>
      <c r="F31" s="46" t="str">
        <f>IF(ISBLANK(A31),"",VLOOKUP(A31,Tabla47[],5,FALSE))</f>
        <v/>
      </c>
      <c r="G31" s="46" t="str">
        <f>IF(ISBLANK(A31),"",VLOOKUP(A31,Tabla47[],4,FALSE))</f>
        <v/>
      </c>
      <c r="H31" s="47"/>
      <c r="I31" s="44"/>
      <c r="J31" s="44"/>
    </row>
    <row r="32" spans="1:10" x14ac:dyDescent="0.3">
      <c r="A32" s="44"/>
      <c r="B32" s="49"/>
      <c r="C32" s="44"/>
      <c r="D32" s="44"/>
      <c r="E32" s="45"/>
      <c r="F32" s="46" t="str">
        <f>IF(ISBLANK(A32),"",VLOOKUP(A32,Tabla47[],5,FALSE))</f>
        <v/>
      </c>
      <c r="G32" s="46" t="str">
        <f>IF(ISBLANK(A32),"",VLOOKUP(A32,Tabla47[],4,FALSE))</f>
        <v/>
      </c>
      <c r="H32" s="47"/>
      <c r="I32" s="44"/>
      <c r="J32" s="44"/>
    </row>
    <row r="33" spans="1:10" x14ac:dyDescent="0.3">
      <c r="A33" s="44"/>
      <c r="B33" s="49"/>
      <c r="C33" s="44"/>
      <c r="D33" s="44"/>
      <c r="E33" s="45"/>
      <c r="F33" s="46" t="str">
        <f>IF(ISBLANK(A33),"",VLOOKUP(A33,Tabla47[],5,FALSE))</f>
        <v/>
      </c>
      <c r="G33" s="46" t="str">
        <f>IF(ISBLANK(A33),"",VLOOKUP(A33,Tabla47[],4,FALSE))</f>
        <v/>
      </c>
      <c r="H33" s="47"/>
      <c r="I33" s="44"/>
      <c r="J33" s="44"/>
    </row>
    <row r="34" spans="1:10" x14ac:dyDescent="0.3">
      <c r="A34" s="44"/>
      <c r="B34" s="49"/>
      <c r="C34" s="44"/>
      <c r="D34" s="44"/>
      <c r="E34" s="45"/>
      <c r="F34" s="46" t="str">
        <f>IF(ISBLANK(A34),"",VLOOKUP(A34,Tabla47[],5,FALSE))</f>
        <v/>
      </c>
      <c r="G34" s="46" t="str">
        <f>IF(ISBLANK(A34),"",VLOOKUP(A34,Tabla47[],4,FALSE))</f>
        <v/>
      </c>
      <c r="H34" s="47"/>
      <c r="I34" s="44"/>
      <c r="J34" s="44"/>
    </row>
    <row r="35" spans="1:10" x14ac:dyDescent="0.3">
      <c r="A35" s="44"/>
      <c r="B35" s="49"/>
      <c r="C35" s="44"/>
      <c r="D35" s="44"/>
      <c r="E35" s="45"/>
      <c r="F35" s="46" t="str">
        <f>IF(ISBLANK(A35),"",VLOOKUP(A35,Tabla47[],5,FALSE))</f>
        <v/>
      </c>
      <c r="G35" s="46" t="str">
        <f>IF(ISBLANK(A35),"",VLOOKUP(A35,Tabla47[],4,FALSE))</f>
        <v/>
      </c>
      <c r="H35" s="47"/>
      <c r="I35" s="44"/>
      <c r="J35" s="44"/>
    </row>
    <row r="36" spans="1:10" x14ac:dyDescent="0.3">
      <c r="A36" s="44"/>
      <c r="B36" s="49"/>
      <c r="C36" s="44"/>
      <c r="D36" s="44"/>
      <c r="E36" s="45"/>
      <c r="F36" s="46" t="str">
        <f>IF(ISBLANK(A36),"",VLOOKUP(A36,Tabla47[],5,FALSE))</f>
        <v/>
      </c>
      <c r="G36" s="46" t="str">
        <f>IF(ISBLANK(A36),"",VLOOKUP(A36,Tabla47[],4,FALSE))</f>
        <v/>
      </c>
      <c r="H36" s="47"/>
      <c r="I36" s="44"/>
      <c r="J36" s="44"/>
    </row>
    <row r="37" spans="1:10" x14ac:dyDescent="0.3">
      <c r="A37" s="44"/>
      <c r="B37" s="49"/>
      <c r="C37" s="44"/>
      <c r="D37" s="44"/>
      <c r="E37" s="45"/>
      <c r="F37" s="46" t="str">
        <f>IF(ISBLANK(A37),"",VLOOKUP(A37,Tabla47[],5,FALSE))</f>
        <v/>
      </c>
      <c r="G37" s="46" t="str">
        <f>IF(ISBLANK(A37),"",VLOOKUP(A37,Tabla47[],4,FALSE))</f>
        <v/>
      </c>
      <c r="H37" s="47"/>
      <c r="I37" s="44"/>
      <c r="J37" s="44"/>
    </row>
    <row r="38" spans="1:10" x14ac:dyDescent="0.3">
      <c r="A38" s="44"/>
      <c r="B38" s="49"/>
      <c r="C38" s="44"/>
      <c r="D38" s="44"/>
      <c r="E38" s="45"/>
      <c r="F38" s="46" t="str">
        <f>IF(ISBLANK(A38),"",VLOOKUP(A38,Tabla47[],5,FALSE))</f>
        <v/>
      </c>
      <c r="G38" s="46" t="str">
        <f>IF(ISBLANK(A38),"",VLOOKUP(A38,Tabla47[],4,FALSE))</f>
        <v/>
      </c>
      <c r="H38" s="47"/>
      <c r="I38" s="44"/>
      <c r="J38" s="44"/>
    </row>
    <row r="39" spans="1:10" x14ac:dyDescent="0.3">
      <c r="A39" s="44"/>
      <c r="B39" s="49"/>
      <c r="C39" s="44"/>
      <c r="D39" s="44"/>
      <c r="E39" s="45"/>
      <c r="F39" s="46" t="str">
        <f>IF(ISBLANK(A39),"",VLOOKUP(A39,Tabla47[],5,FALSE))</f>
        <v/>
      </c>
      <c r="G39" s="46" t="str">
        <f>IF(ISBLANK(A39),"",VLOOKUP(A39,Tabla47[],4,FALSE))</f>
        <v/>
      </c>
      <c r="H39" s="47"/>
      <c r="I39" s="44"/>
      <c r="J39" s="44"/>
    </row>
    <row r="40" spans="1:10" x14ac:dyDescent="0.3">
      <c r="A40" s="44"/>
      <c r="B40" s="49"/>
      <c r="C40" s="44"/>
      <c r="D40" s="44"/>
      <c r="E40" s="45"/>
      <c r="F40" s="46" t="str">
        <f>IF(ISBLANK(A40),"",VLOOKUP(A40,Tabla47[],5,FALSE))</f>
        <v/>
      </c>
      <c r="G40" s="46" t="str">
        <f>IF(ISBLANK(A40),"",VLOOKUP(A40,Tabla47[],4,FALSE))</f>
        <v/>
      </c>
      <c r="H40" s="47"/>
      <c r="I40" s="44"/>
      <c r="J40" s="44"/>
    </row>
    <row r="41" spans="1:10" x14ac:dyDescent="0.3">
      <c r="A41" s="44"/>
      <c r="B41" s="49"/>
      <c r="C41" s="44"/>
      <c r="D41" s="44"/>
      <c r="E41" s="45"/>
      <c r="F41" s="46" t="str">
        <f>IF(ISBLANK(A41),"",VLOOKUP(A41,Tabla47[],5,FALSE))</f>
        <v/>
      </c>
      <c r="G41" s="46" t="str">
        <f>IF(ISBLANK(A41),"",VLOOKUP(A41,Tabla47[],4,FALSE))</f>
        <v/>
      </c>
      <c r="H41" s="47"/>
      <c r="I41" s="44"/>
      <c r="J41" s="44"/>
    </row>
    <row r="42" spans="1:10" x14ac:dyDescent="0.3">
      <c r="A42" s="44"/>
      <c r="B42" s="49"/>
      <c r="C42" s="44"/>
      <c r="D42" s="44"/>
      <c r="E42" s="45"/>
      <c r="F42" s="46" t="str">
        <f>IF(ISBLANK(A42),"",VLOOKUP(A42,Tabla47[],5,FALSE))</f>
        <v/>
      </c>
      <c r="G42" s="46" t="str">
        <f>IF(ISBLANK(A42),"",VLOOKUP(A42,Tabla47[],4,FALSE))</f>
        <v/>
      </c>
      <c r="H42" s="47"/>
      <c r="I42" s="44"/>
      <c r="J42" s="44"/>
    </row>
    <row r="43" spans="1:10" x14ac:dyDescent="0.3">
      <c r="A43" s="44"/>
      <c r="B43" s="49"/>
      <c r="C43" s="44"/>
      <c r="D43" s="44"/>
      <c r="E43" s="45"/>
      <c r="F43" s="46" t="str">
        <f>IF(ISBLANK(A43),"",VLOOKUP(A43,Tabla47[],5,FALSE))</f>
        <v/>
      </c>
      <c r="G43" s="46" t="str">
        <f>IF(ISBLANK(A43),"",VLOOKUP(A43,Tabla47[],4,FALSE))</f>
        <v/>
      </c>
      <c r="H43" s="47"/>
      <c r="I43" s="44"/>
      <c r="J43" s="44"/>
    </row>
    <row r="44" spans="1:10" x14ac:dyDescent="0.3">
      <c r="A44" s="44"/>
      <c r="B44" s="49"/>
      <c r="C44" s="44"/>
      <c r="D44" s="44"/>
      <c r="E44" s="45"/>
      <c r="F44" s="46" t="str">
        <f>IF(ISBLANK(A44),"",VLOOKUP(A44,Tabla47[],5,FALSE))</f>
        <v/>
      </c>
      <c r="G44" s="46" t="str">
        <f>IF(ISBLANK(A44),"",VLOOKUP(A44,Tabla47[],4,FALSE))</f>
        <v/>
      </c>
      <c r="H44" s="47"/>
      <c r="I44" s="44"/>
      <c r="J44" s="44"/>
    </row>
    <row r="45" spans="1:10" x14ac:dyDescent="0.3">
      <c r="A45" s="44"/>
      <c r="B45" s="49"/>
      <c r="C45" s="44"/>
      <c r="D45" s="44"/>
      <c r="E45" s="45"/>
      <c r="F45" s="46" t="str">
        <f>IF(ISBLANK(A45),"",VLOOKUP(A45,Tabla47[],5,FALSE))</f>
        <v/>
      </c>
      <c r="G45" s="46" t="str">
        <f>IF(ISBLANK(A45),"",VLOOKUP(A45,Tabla47[],4,FALSE))</f>
        <v/>
      </c>
      <c r="H45" s="47"/>
      <c r="I45" s="44"/>
      <c r="J45" s="44"/>
    </row>
    <row r="46" spans="1:10" x14ac:dyDescent="0.3">
      <c r="A46" s="44"/>
      <c r="B46" s="49"/>
      <c r="C46" s="44"/>
      <c r="D46" s="44"/>
      <c r="E46" s="45"/>
      <c r="F46" s="46" t="str">
        <f>IF(ISBLANK(A46),"",VLOOKUP(A46,Tabla47[],5,FALSE))</f>
        <v/>
      </c>
      <c r="G46" s="46" t="str">
        <f>IF(ISBLANK(A46),"",VLOOKUP(A46,Tabla47[],4,FALSE))</f>
        <v/>
      </c>
      <c r="H46" s="47"/>
      <c r="I46" s="44"/>
      <c r="J46" s="44"/>
    </row>
    <row r="47" spans="1:10" x14ac:dyDescent="0.3">
      <c r="A47" s="44"/>
      <c r="B47" s="49"/>
      <c r="C47" s="44"/>
      <c r="D47" s="44"/>
      <c r="E47" s="45"/>
      <c r="F47" s="46" t="str">
        <f>IF(ISBLANK(A47),"",VLOOKUP(A47,Tabla47[],5,FALSE))</f>
        <v/>
      </c>
      <c r="G47" s="46" t="str">
        <f>IF(ISBLANK(A47),"",VLOOKUP(A47,Tabla47[],4,FALSE))</f>
        <v/>
      </c>
      <c r="H47" s="47"/>
      <c r="I47" s="44"/>
      <c r="J47" s="44"/>
    </row>
    <row r="48" spans="1:10" x14ac:dyDescent="0.3">
      <c r="A48" s="44"/>
      <c r="B48" s="49"/>
      <c r="C48" s="44"/>
      <c r="D48" s="44"/>
      <c r="E48" s="45"/>
      <c r="F48" s="46" t="str">
        <f>IF(ISBLANK(A48),"",VLOOKUP(A48,Tabla47[],5,FALSE))</f>
        <v/>
      </c>
      <c r="G48" s="46" t="str">
        <f>IF(ISBLANK(A48),"",VLOOKUP(A48,Tabla47[],4,FALSE))</f>
        <v/>
      </c>
      <c r="H48" s="47"/>
      <c r="I48" s="44"/>
      <c r="J48" s="44"/>
    </row>
    <row r="49" spans="1:10" x14ac:dyDescent="0.3">
      <c r="A49" s="44"/>
      <c r="B49" s="49"/>
      <c r="C49" s="44"/>
      <c r="D49" s="44"/>
      <c r="E49" s="45"/>
      <c r="F49" s="46" t="str">
        <f>IF(ISBLANK(A49),"",VLOOKUP(A49,Tabla47[],5,FALSE))</f>
        <v/>
      </c>
      <c r="G49" s="46" t="str">
        <f>IF(ISBLANK(A49),"",VLOOKUP(A49,Tabla47[],4,FALSE))</f>
        <v/>
      </c>
      <c r="H49" s="47"/>
      <c r="I49" s="44"/>
      <c r="J49" s="44"/>
    </row>
    <row r="50" spans="1:10" x14ac:dyDescent="0.3">
      <c r="A50" s="44"/>
      <c r="B50" s="49"/>
      <c r="C50" s="44"/>
      <c r="D50" s="44"/>
      <c r="E50" s="45"/>
      <c r="F50" s="46" t="str">
        <f>IF(ISBLANK(A50),"",VLOOKUP(A50,Tabla47[],5,FALSE))</f>
        <v/>
      </c>
      <c r="G50" s="46" t="str">
        <f>IF(ISBLANK(A50),"",VLOOKUP(A50,Tabla47[],4,FALSE))</f>
        <v/>
      </c>
      <c r="H50" s="47"/>
      <c r="I50" s="44"/>
      <c r="J50" s="44"/>
    </row>
    <row r="51" spans="1:10" x14ac:dyDescent="0.3">
      <c r="A51" s="44"/>
      <c r="B51" s="49"/>
      <c r="C51" s="44"/>
      <c r="D51" s="44"/>
      <c r="E51" s="45"/>
      <c r="F51" s="46" t="str">
        <f>IF(ISBLANK(A51),"",VLOOKUP(A51,Tabla47[],5,FALSE))</f>
        <v/>
      </c>
      <c r="G51" s="46" t="str">
        <f>IF(ISBLANK(A51),"",VLOOKUP(A51,Tabla47[],4,FALSE))</f>
        <v/>
      </c>
      <c r="H51" s="47"/>
      <c r="I51" s="44"/>
      <c r="J51" s="44"/>
    </row>
    <row r="52" spans="1:10" x14ac:dyDescent="0.3">
      <c r="A52" s="44"/>
      <c r="B52" s="49"/>
      <c r="C52" s="44"/>
      <c r="D52" s="44"/>
      <c r="E52" s="45"/>
      <c r="F52" s="46" t="str">
        <f>IF(ISBLANK(A52),"",VLOOKUP(A52,Tabla47[],5,FALSE))</f>
        <v/>
      </c>
      <c r="G52" s="46" t="str">
        <f>IF(ISBLANK(A52),"",VLOOKUP(A52,Tabla47[],4,FALSE))</f>
        <v/>
      </c>
      <c r="H52" s="47"/>
      <c r="I52" s="44"/>
      <c r="J52" s="44"/>
    </row>
    <row r="53" spans="1:10" x14ac:dyDescent="0.3">
      <c r="A53" s="44"/>
      <c r="B53" s="49"/>
      <c r="C53" s="44"/>
      <c r="D53" s="44"/>
      <c r="E53" s="45"/>
      <c r="F53" s="46" t="str">
        <f>IF(ISBLANK(A53),"",VLOOKUP(A53,Tabla47[],5,FALSE))</f>
        <v/>
      </c>
      <c r="G53" s="46" t="str">
        <f>IF(ISBLANK(A53),"",VLOOKUP(A53,Tabla47[],4,FALSE))</f>
        <v/>
      </c>
      <c r="H53" s="47"/>
      <c r="I53" s="44"/>
      <c r="J53" s="44"/>
    </row>
    <row r="54" spans="1:10" x14ac:dyDescent="0.3">
      <c r="A54" s="44"/>
      <c r="B54" s="49"/>
      <c r="C54" s="44"/>
      <c r="D54" s="44"/>
      <c r="E54" s="45"/>
      <c r="F54" s="46" t="str">
        <f>IF(ISBLANK(A54),"",VLOOKUP(A54,Tabla47[],5,FALSE))</f>
        <v/>
      </c>
      <c r="G54" s="46" t="str">
        <f>IF(ISBLANK(A54),"",VLOOKUP(A54,Tabla47[],4,FALSE))</f>
        <v/>
      </c>
      <c r="H54" s="47"/>
      <c r="I54" s="44"/>
      <c r="J54" s="44"/>
    </row>
    <row r="55" spans="1:10" x14ac:dyDescent="0.3">
      <c r="A55" s="44"/>
      <c r="B55" s="49"/>
      <c r="C55" s="44"/>
      <c r="D55" s="44"/>
      <c r="E55" s="45"/>
      <c r="F55" s="46" t="str">
        <f>IF(ISBLANK(A55),"",VLOOKUP(A55,Tabla47[],5,FALSE))</f>
        <v/>
      </c>
      <c r="G55" s="46" t="str">
        <f>IF(ISBLANK(A55),"",VLOOKUP(A55,Tabla47[],4,FALSE))</f>
        <v/>
      </c>
      <c r="H55" s="47"/>
      <c r="I55" s="44"/>
      <c r="J55" s="44"/>
    </row>
    <row r="56" spans="1:10" x14ac:dyDescent="0.3">
      <c r="A56" s="44"/>
      <c r="B56" s="49"/>
      <c r="C56" s="44"/>
      <c r="D56" s="44"/>
      <c r="E56" s="45"/>
      <c r="F56" s="46" t="str">
        <f>IF(ISBLANK(A56),"",VLOOKUP(A56,Tabla47[],5,FALSE))</f>
        <v/>
      </c>
      <c r="G56" s="46" t="str">
        <f>IF(ISBLANK(A56),"",VLOOKUP(A56,Tabla47[],4,FALSE))</f>
        <v/>
      </c>
      <c r="H56" s="47"/>
      <c r="I56" s="44"/>
      <c r="J56" s="44"/>
    </row>
    <row r="57" spans="1:10" x14ac:dyDescent="0.3">
      <c r="A57" s="44"/>
      <c r="B57" s="49"/>
      <c r="C57" s="44"/>
      <c r="D57" s="44"/>
      <c r="E57" s="45"/>
      <c r="F57" s="46" t="str">
        <f>IF(ISBLANK(A57),"",VLOOKUP(A57,Tabla47[],5,FALSE))</f>
        <v/>
      </c>
      <c r="G57" s="46" t="str">
        <f>IF(ISBLANK(A57),"",VLOOKUP(A57,Tabla47[],4,FALSE))</f>
        <v/>
      </c>
      <c r="H57" s="47"/>
      <c r="I57" s="44"/>
      <c r="J57" s="44"/>
    </row>
    <row r="58" spans="1:10" x14ac:dyDescent="0.3">
      <c r="A58" s="44"/>
      <c r="B58" s="49"/>
      <c r="C58" s="44"/>
      <c r="D58" s="44"/>
      <c r="E58" s="45"/>
      <c r="F58" s="46" t="str">
        <f>IF(ISBLANK(A58),"",VLOOKUP(A58,Tabla47[],5,FALSE))</f>
        <v/>
      </c>
      <c r="G58" s="46" t="str">
        <f>IF(ISBLANK(A58),"",VLOOKUP(A58,Tabla47[],4,FALSE))</f>
        <v/>
      </c>
      <c r="H58" s="47"/>
      <c r="I58" s="44"/>
      <c r="J58" s="44"/>
    </row>
    <row r="59" spans="1:10" x14ac:dyDescent="0.3">
      <c r="A59" s="44"/>
      <c r="B59" s="49"/>
      <c r="C59" s="44"/>
      <c r="D59" s="44"/>
      <c r="E59" s="45"/>
      <c r="F59" s="46" t="str">
        <f>IF(ISBLANK(A59),"",VLOOKUP(A59,Tabla47[],5,FALSE))</f>
        <v/>
      </c>
      <c r="G59" s="46" t="str">
        <f>IF(ISBLANK(A59),"",VLOOKUP(A59,Tabla47[],4,FALSE))</f>
        <v/>
      </c>
      <c r="H59" s="47"/>
      <c r="I59" s="44"/>
      <c r="J59" s="44"/>
    </row>
    <row r="60" spans="1:10" x14ac:dyDescent="0.3">
      <c r="A60" s="44"/>
      <c r="B60" s="49"/>
      <c r="C60" s="44"/>
      <c r="D60" s="44"/>
      <c r="E60" s="45"/>
      <c r="F60" s="46" t="str">
        <f>IF(ISBLANK(A60),"",VLOOKUP(A60,Tabla47[],5,FALSE))</f>
        <v/>
      </c>
      <c r="G60" s="46" t="str">
        <f>IF(ISBLANK(A60),"",VLOOKUP(A60,Tabla47[],4,FALSE))</f>
        <v/>
      </c>
      <c r="H60" s="47"/>
      <c r="I60" s="44"/>
      <c r="J60" s="44"/>
    </row>
    <row r="61" spans="1:10" x14ac:dyDescent="0.3">
      <c r="A61" s="44"/>
      <c r="B61" s="49"/>
      <c r="C61" s="44"/>
      <c r="D61" s="44"/>
      <c r="E61" s="45"/>
      <c r="F61" s="46" t="str">
        <f>IF(ISBLANK(A61),"",VLOOKUP(A61,Tabla47[],5,FALSE))</f>
        <v/>
      </c>
      <c r="G61" s="46" t="str">
        <f>IF(ISBLANK(A61),"",VLOOKUP(A61,Tabla47[],4,FALSE))</f>
        <v/>
      </c>
      <c r="H61" s="47"/>
      <c r="I61" s="44"/>
      <c r="J61" s="44"/>
    </row>
    <row r="62" spans="1:10" x14ac:dyDescent="0.3">
      <c r="A62" s="44"/>
      <c r="B62" s="49"/>
      <c r="C62" s="44"/>
      <c r="D62" s="44"/>
      <c r="E62" s="45"/>
      <c r="F62" s="46" t="str">
        <f>IF(ISBLANK(A62),"",VLOOKUP(A62,Tabla47[],5,FALSE))</f>
        <v/>
      </c>
      <c r="G62" s="46" t="str">
        <f>IF(ISBLANK(A62),"",VLOOKUP(A62,Tabla47[],4,FALSE))</f>
        <v/>
      </c>
      <c r="H62" s="47"/>
      <c r="I62" s="44"/>
      <c r="J62" s="44"/>
    </row>
    <row r="63" spans="1:10" x14ac:dyDescent="0.3">
      <c r="A63" s="44"/>
      <c r="B63" s="49"/>
      <c r="C63" s="44"/>
      <c r="D63" s="44"/>
      <c r="E63" s="45"/>
      <c r="F63" s="46" t="str">
        <f>IF(ISBLANK(A63),"",VLOOKUP(A63,Tabla47[],5,FALSE))</f>
        <v/>
      </c>
      <c r="G63" s="46" t="str">
        <f>IF(ISBLANK(A63),"",VLOOKUP(A63,Tabla47[],4,FALSE))</f>
        <v/>
      </c>
      <c r="H63" s="47"/>
      <c r="I63" s="44"/>
      <c r="J63" s="44"/>
    </row>
    <row r="64" spans="1:10" x14ac:dyDescent="0.3">
      <c r="A64" s="44"/>
      <c r="B64" s="49"/>
      <c r="C64" s="44"/>
      <c r="D64" s="44"/>
      <c r="E64" s="45"/>
      <c r="F64" s="46" t="str">
        <f>IF(ISBLANK(A64),"",VLOOKUP(A64,Tabla47[],5,FALSE))</f>
        <v/>
      </c>
      <c r="G64" s="46" t="str">
        <f>IF(ISBLANK(A64),"",VLOOKUP(A64,Tabla47[],4,FALSE))</f>
        <v/>
      </c>
      <c r="H64" s="47"/>
      <c r="I64" s="44"/>
      <c r="J64" s="44"/>
    </row>
    <row r="65" spans="1:10" x14ac:dyDescent="0.3">
      <c r="A65" s="44"/>
      <c r="B65" s="49"/>
      <c r="C65" s="44"/>
      <c r="D65" s="44"/>
      <c r="E65" s="45"/>
      <c r="F65" s="46" t="str">
        <f>IF(ISBLANK(A65),"",VLOOKUP(A65,Tabla47[],5,FALSE))</f>
        <v/>
      </c>
      <c r="G65" s="46" t="str">
        <f>IF(ISBLANK(A65),"",VLOOKUP(A65,Tabla47[],4,FALSE))</f>
        <v/>
      </c>
      <c r="H65" s="47"/>
      <c r="I65" s="44"/>
      <c r="J65" s="44"/>
    </row>
    <row r="66" spans="1:10" x14ac:dyDescent="0.3">
      <c r="A66" s="44"/>
      <c r="B66" s="49"/>
      <c r="C66" s="44"/>
      <c r="D66" s="44"/>
      <c r="E66" s="45"/>
      <c r="F66" s="46" t="str">
        <f>IF(ISBLANK(A66),"",VLOOKUP(A66,Tabla47[],5,FALSE))</f>
        <v/>
      </c>
      <c r="G66" s="46" t="str">
        <f>IF(ISBLANK(A66),"",VLOOKUP(A66,Tabla47[],4,FALSE))</f>
        <v/>
      </c>
      <c r="H66" s="47"/>
      <c r="I66" s="44"/>
      <c r="J66" s="44"/>
    </row>
    <row r="67" spans="1:10" x14ac:dyDescent="0.3">
      <c r="A67" s="44"/>
      <c r="B67" s="49"/>
      <c r="C67" s="44"/>
      <c r="D67" s="44"/>
      <c r="E67" s="45"/>
      <c r="F67" s="46" t="str">
        <f>IF(ISBLANK(A67),"",VLOOKUP(A67,Tabla47[],5,FALSE))</f>
        <v/>
      </c>
      <c r="G67" s="46" t="str">
        <f>IF(ISBLANK(A67),"",VLOOKUP(A67,Tabla47[],4,FALSE))</f>
        <v/>
      </c>
      <c r="H67" s="47"/>
      <c r="I67" s="44"/>
      <c r="J67" s="44"/>
    </row>
    <row r="68" spans="1:10" x14ac:dyDescent="0.3">
      <c r="A68" s="44"/>
      <c r="B68" s="49"/>
      <c r="C68" s="44"/>
      <c r="D68" s="44"/>
      <c r="E68" s="45"/>
      <c r="F68" s="46" t="str">
        <f>IF(ISBLANK(A68),"",VLOOKUP(A68,Tabla47[],5,FALSE))</f>
        <v/>
      </c>
      <c r="G68" s="46" t="str">
        <f>IF(ISBLANK(A68),"",VLOOKUP(A68,Tabla47[],4,FALSE))</f>
        <v/>
      </c>
      <c r="H68" s="47"/>
      <c r="I68" s="44"/>
      <c r="J68" s="44"/>
    </row>
    <row r="69" spans="1:10" x14ac:dyDescent="0.3">
      <c r="A69" s="44"/>
      <c r="B69" s="49"/>
      <c r="C69" s="44"/>
      <c r="D69" s="44"/>
      <c r="E69" s="45"/>
      <c r="F69" s="46" t="str">
        <f>IF(ISBLANK(A69),"",VLOOKUP(A69,Tabla47[],5,FALSE))</f>
        <v/>
      </c>
      <c r="G69" s="46" t="str">
        <f>IF(ISBLANK(A69),"",VLOOKUP(A69,Tabla47[],4,FALSE))</f>
        <v/>
      </c>
      <c r="H69" s="47"/>
      <c r="I69" s="44"/>
      <c r="J69" s="44"/>
    </row>
    <row r="70" spans="1:10" x14ac:dyDescent="0.3">
      <c r="A70" s="44"/>
      <c r="B70" s="49"/>
      <c r="C70" s="44"/>
      <c r="D70" s="44"/>
      <c r="E70" s="45"/>
      <c r="F70" s="46" t="str">
        <f>IF(ISBLANK(A70),"",VLOOKUP(A70,Tabla47[],5,FALSE))</f>
        <v/>
      </c>
      <c r="G70" s="46" t="str">
        <f>IF(ISBLANK(A70),"",VLOOKUP(A70,Tabla47[],4,FALSE))</f>
        <v/>
      </c>
      <c r="H70" s="47"/>
      <c r="I70" s="44"/>
      <c r="J70" s="44"/>
    </row>
    <row r="71" spans="1:10" x14ac:dyDescent="0.3">
      <c r="A71" s="44"/>
      <c r="B71" s="49"/>
      <c r="C71" s="44"/>
      <c r="D71" s="44"/>
      <c r="E71" s="45"/>
      <c r="F71" s="46" t="str">
        <f>IF(ISBLANK(A71),"",VLOOKUP(A71,Tabla47[],5,FALSE))</f>
        <v/>
      </c>
      <c r="G71" s="46" t="str">
        <f>IF(ISBLANK(A71),"",VLOOKUP(A71,Tabla47[],4,FALSE))</f>
        <v/>
      </c>
      <c r="H71" s="47"/>
      <c r="I71" s="44"/>
      <c r="J71" s="44"/>
    </row>
    <row r="72" spans="1:10" x14ac:dyDescent="0.3">
      <c r="A72" s="44"/>
      <c r="B72" s="49"/>
      <c r="C72" s="44"/>
      <c r="D72" s="44"/>
      <c r="E72" s="45"/>
      <c r="F72" s="46" t="str">
        <f>IF(ISBLANK(A72),"",VLOOKUP(A72,Tabla47[],5,FALSE))</f>
        <v/>
      </c>
      <c r="G72" s="46" t="str">
        <f>IF(ISBLANK(A72),"",VLOOKUP(A72,Tabla47[],4,FALSE))</f>
        <v/>
      </c>
      <c r="H72" s="47"/>
      <c r="I72" s="44"/>
      <c r="J72" s="44"/>
    </row>
    <row r="73" spans="1:10" x14ac:dyDescent="0.3">
      <c r="A73" s="44"/>
      <c r="B73" s="49"/>
      <c r="C73" s="44"/>
      <c r="D73" s="44"/>
      <c r="E73" s="45"/>
      <c r="F73" s="46" t="str">
        <f>IF(ISBLANK(A73),"",VLOOKUP(A73,Tabla47[],5,FALSE))</f>
        <v/>
      </c>
      <c r="G73" s="46" t="str">
        <f>IF(ISBLANK(A73),"",VLOOKUP(A73,Tabla47[],4,FALSE))</f>
        <v/>
      </c>
      <c r="H73" s="47"/>
      <c r="I73" s="44"/>
      <c r="J73" s="44"/>
    </row>
    <row r="74" spans="1:10" x14ac:dyDescent="0.3">
      <c r="A74" s="44"/>
      <c r="B74" s="49"/>
      <c r="C74" s="44"/>
      <c r="D74" s="44"/>
      <c r="E74" s="45"/>
      <c r="F74" s="46" t="str">
        <f>IF(ISBLANK(A74),"",VLOOKUP(A74,Tabla47[],5,FALSE))</f>
        <v/>
      </c>
      <c r="G74" s="46" t="str">
        <f>IF(ISBLANK(A74),"",VLOOKUP(A74,Tabla47[],4,FALSE))</f>
        <v/>
      </c>
      <c r="H74" s="47"/>
      <c r="I74" s="44"/>
      <c r="J74" s="44"/>
    </row>
    <row r="75" spans="1:10" x14ac:dyDescent="0.3">
      <c r="A75" s="44"/>
      <c r="B75" s="49"/>
      <c r="C75" s="44"/>
      <c r="D75" s="44"/>
      <c r="E75" s="45"/>
      <c r="F75" s="46" t="str">
        <f>IF(ISBLANK(A75),"",VLOOKUP(A75,Tabla47[],5,FALSE))</f>
        <v/>
      </c>
      <c r="G75" s="46" t="str">
        <f>IF(ISBLANK(A75),"",VLOOKUP(A75,Tabla47[],4,FALSE))</f>
        <v/>
      </c>
      <c r="H75" s="47"/>
      <c r="I75" s="44"/>
      <c r="J75" s="44"/>
    </row>
    <row r="76" spans="1:10" x14ac:dyDescent="0.3">
      <c r="A76" s="44"/>
      <c r="B76" s="49"/>
      <c r="C76" s="44"/>
      <c r="D76" s="44"/>
      <c r="E76" s="45"/>
      <c r="F76" s="46" t="str">
        <f>IF(ISBLANK(A76),"",VLOOKUP(A76,Tabla47[],5,FALSE))</f>
        <v/>
      </c>
      <c r="G76" s="46" t="str">
        <f>IF(ISBLANK(A76),"",VLOOKUP(A76,Tabla47[],4,FALSE))</f>
        <v/>
      </c>
      <c r="H76" s="47"/>
      <c r="I76" s="44"/>
      <c r="J76" s="44"/>
    </row>
    <row r="77" spans="1:10" x14ac:dyDescent="0.3">
      <c r="A77" s="44"/>
      <c r="B77" s="49"/>
      <c r="C77" s="44"/>
      <c r="D77" s="44"/>
      <c r="E77" s="45"/>
      <c r="F77" s="46" t="str">
        <f>IF(ISBLANK(A77),"",VLOOKUP(A77,Tabla47[],5,FALSE))</f>
        <v/>
      </c>
      <c r="G77" s="46" t="str">
        <f>IF(ISBLANK(A77),"",VLOOKUP(A77,Tabla47[],4,FALSE))</f>
        <v/>
      </c>
      <c r="H77" s="47"/>
      <c r="I77" s="44"/>
      <c r="J77" s="44"/>
    </row>
    <row r="78" spans="1:10" x14ac:dyDescent="0.3">
      <c r="A78" s="44"/>
      <c r="B78" s="49"/>
      <c r="C78" s="44"/>
      <c r="D78" s="44"/>
      <c r="E78" s="45"/>
      <c r="F78" s="46" t="str">
        <f>IF(ISBLANK(A78),"",VLOOKUP(A78,Tabla47[],5,FALSE))</f>
        <v/>
      </c>
      <c r="G78" s="46" t="str">
        <f>IF(ISBLANK(A78),"",VLOOKUP(A78,Tabla47[],4,FALSE))</f>
        <v/>
      </c>
      <c r="H78" s="47"/>
      <c r="I78" s="44"/>
      <c r="J78" s="44"/>
    </row>
    <row r="79" spans="1:10" x14ac:dyDescent="0.3">
      <c r="A79" s="44"/>
      <c r="B79" s="49"/>
      <c r="C79" s="44"/>
      <c r="D79" s="44"/>
      <c r="E79" s="45"/>
      <c r="F79" s="46" t="str">
        <f>IF(ISBLANK(A79),"",VLOOKUP(A79,Tabla47[],5,FALSE))</f>
        <v/>
      </c>
      <c r="G79" s="46" t="str">
        <f>IF(ISBLANK(A79),"",VLOOKUP(A79,Tabla47[],4,FALSE))</f>
        <v/>
      </c>
      <c r="H79" s="47"/>
      <c r="I79" s="44"/>
      <c r="J79" s="44"/>
    </row>
    <row r="80" spans="1:10" x14ac:dyDescent="0.3">
      <c r="A80" s="44"/>
      <c r="B80" s="49"/>
      <c r="C80" s="44"/>
      <c r="D80" s="44"/>
      <c r="E80" s="45"/>
      <c r="F80" s="46" t="str">
        <f>IF(ISBLANK(A80),"",VLOOKUP(A80,Tabla47[],5,FALSE))</f>
        <v/>
      </c>
      <c r="G80" s="46" t="str">
        <f>IF(ISBLANK(A80),"",VLOOKUP(A80,Tabla47[],4,FALSE))</f>
        <v/>
      </c>
      <c r="H80" s="47"/>
      <c r="I80" s="44"/>
      <c r="J80" s="44"/>
    </row>
    <row r="81" spans="1:10" x14ac:dyDescent="0.3">
      <c r="A81" s="44"/>
      <c r="B81" s="49"/>
      <c r="C81" s="44"/>
      <c r="D81" s="44"/>
      <c r="E81" s="45"/>
      <c r="F81" s="46" t="str">
        <f>IF(ISBLANK(A81),"",VLOOKUP(A81,Tabla47[],5,FALSE))</f>
        <v/>
      </c>
      <c r="G81" s="46" t="str">
        <f>IF(ISBLANK(A81),"",VLOOKUP(A81,Tabla47[],4,FALSE))</f>
        <v/>
      </c>
      <c r="H81" s="47"/>
      <c r="I81" s="44"/>
      <c r="J81" s="44"/>
    </row>
    <row r="82" spans="1:10" x14ac:dyDescent="0.3">
      <c r="A82" s="44"/>
      <c r="B82" s="49"/>
      <c r="C82" s="44"/>
      <c r="D82" s="44"/>
      <c r="E82" s="45"/>
      <c r="F82" s="46" t="str">
        <f>IF(ISBLANK(A82),"",VLOOKUP(A82,Tabla47[],5,FALSE))</f>
        <v/>
      </c>
      <c r="G82" s="46" t="str">
        <f>IF(ISBLANK(A82),"",VLOOKUP(A82,Tabla47[],4,FALSE))</f>
        <v/>
      </c>
      <c r="H82" s="47"/>
      <c r="I82" s="44"/>
      <c r="J82" s="44"/>
    </row>
    <row r="83" spans="1:10" x14ac:dyDescent="0.3">
      <c r="A83" s="44"/>
      <c r="B83" s="49"/>
      <c r="C83" s="44"/>
      <c r="D83" s="44"/>
      <c r="E83" s="45"/>
      <c r="F83" s="46" t="str">
        <f>IF(ISBLANK(A83),"",VLOOKUP(A83,Tabla47[],5,FALSE))</f>
        <v/>
      </c>
      <c r="G83" s="46" t="str">
        <f>IF(ISBLANK(A83),"",VLOOKUP(A83,Tabla47[],4,FALSE))</f>
        <v/>
      </c>
      <c r="H83" s="47"/>
      <c r="I83" s="44"/>
      <c r="J83" s="44"/>
    </row>
    <row r="84" spans="1:10" x14ac:dyDescent="0.3">
      <c r="A84" s="44"/>
      <c r="B84" s="49"/>
      <c r="C84" s="44"/>
      <c r="D84" s="44"/>
      <c r="E84" s="45"/>
      <c r="F84" s="46" t="str">
        <f>IF(ISBLANK(A84),"",VLOOKUP(A84,Tabla47[],5,FALSE))</f>
        <v/>
      </c>
      <c r="G84" s="46" t="str">
        <f>IF(ISBLANK(A84),"",VLOOKUP(A84,Tabla47[],4,FALSE))</f>
        <v/>
      </c>
      <c r="H84" s="47"/>
      <c r="I84" s="44"/>
      <c r="J84" s="44"/>
    </row>
    <row r="85" spans="1:10" x14ac:dyDescent="0.3">
      <c r="A85" s="44"/>
      <c r="B85" s="49"/>
      <c r="C85" s="44"/>
      <c r="D85" s="44"/>
      <c r="E85" s="45"/>
      <c r="F85" s="46" t="str">
        <f>IF(ISBLANK(A85),"",VLOOKUP(A85,Tabla47[],5,FALSE))</f>
        <v/>
      </c>
      <c r="G85" s="46" t="str">
        <f>IF(ISBLANK(A85),"",VLOOKUP(A85,Tabla47[],4,FALSE))</f>
        <v/>
      </c>
      <c r="H85" s="47"/>
      <c r="I85" s="44"/>
      <c r="J85" s="44"/>
    </row>
    <row r="86" spans="1:10" x14ac:dyDescent="0.3">
      <c r="A86" s="44"/>
      <c r="B86" s="49"/>
      <c r="C86" s="44"/>
      <c r="D86" s="44"/>
      <c r="E86" s="45"/>
      <c r="F86" s="46" t="str">
        <f>IF(ISBLANK(A86),"",VLOOKUP(A86,Tabla47[],5,FALSE))</f>
        <v/>
      </c>
      <c r="G86" s="46" t="str">
        <f>IF(ISBLANK(A86),"",VLOOKUP(A86,Tabla47[],4,FALSE))</f>
        <v/>
      </c>
      <c r="H86" s="47"/>
      <c r="I86" s="44"/>
      <c r="J86" s="44"/>
    </row>
    <row r="87" spans="1:10" x14ac:dyDescent="0.3">
      <c r="A87" s="44"/>
      <c r="B87" s="49"/>
      <c r="C87" s="44"/>
      <c r="D87" s="44"/>
      <c r="E87" s="45"/>
      <c r="F87" s="46" t="str">
        <f>IF(ISBLANK(A87),"",VLOOKUP(A87,Tabla47[],5,FALSE))</f>
        <v/>
      </c>
      <c r="G87" s="46" t="str">
        <f>IF(ISBLANK(A87),"",VLOOKUP(A87,Tabla47[],4,FALSE))</f>
        <v/>
      </c>
      <c r="H87" s="47"/>
      <c r="I87" s="44"/>
      <c r="J87" s="44"/>
    </row>
    <row r="88" spans="1:10" x14ac:dyDescent="0.3">
      <c r="A88" s="44"/>
      <c r="B88" s="49"/>
      <c r="C88" s="44"/>
      <c r="D88" s="44"/>
      <c r="E88" s="45"/>
      <c r="F88" s="46" t="str">
        <f>IF(ISBLANK(A88),"",VLOOKUP(A88,Tabla47[],5,FALSE))</f>
        <v/>
      </c>
      <c r="G88" s="46" t="str">
        <f>IF(ISBLANK(A88),"",VLOOKUP(A88,Tabla47[],4,FALSE))</f>
        <v/>
      </c>
      <c r="H88" s="47"/>
      <c r="I88" s="44"/>
      <c r="J88" s="44"/>
    </row>
    <row r="89" spans="1:10" x14ac:dyDescent="0.3">
      <c r="A89" s="44"/>
      <c r="B89" s="49"/>
      <c r="C89" s="44"/>
      <c r="D89" s="44"/>
      <c r="E89" s="45"/>
      <c r="F89" s="46" t="str">
        <f>IF(ISBLANK(A89),"",VLOOKUP(A89,Tabla47[],5,FALSE))</f>
        <v/>
      </c>
      <c r="G89" s="46" t="str">
        <f>IF(ISBLANK(A89),"",VLOOKUP(A89,Tabla47[],4,FALSE))</f>
        <v/>
      </c>
      <c r="H89" s="47"/>
      <c r="I89" s="44"/>
      <c r="J89" s="44"/>
    </row>
    <row r="90" spans="1:10" x14ac:dyDescent="0.3">
      <c r="A90" s="44"/>
      <c r="B90" s="49"/>
      <c r="C90" s="44"/>
      <c r="D90" s="44"/>
      <c r="E90" s="45"/>
      <c r="F90" s="46" t="str">
        <f>IF(ISBLANK(A90),"",VLOOKUP(A90,Tabla47[],5,FALSE))</f>
        <v/>
      </c>
      <c r="G90" s="46" t="str">
        <f>IF(ISBLANK(A90),"",VLOOKUP(A90,Tabla47[],4,FALSE))</f>
        <v/>
      </c>
      <c r="H90" s="47"/>
      <c r="I90" s="44"/>
      <c r="J90" s="44"/>
    </row>
    <row r="91" spans="1:10" x14ac:dyDescent="0.3">
      <c r="A91" s="44"/>
      <c r="B91" s="49"/>
      <c r="C91" s="44"/>
      <c r="D91" s="44"/>
      <c r="E91" s="45"/>
      <c r="F91" s="46" t="str">
        <f>IF(ISBLANK(A91),"",VLOOKUP(A91,Tabla47[],5,FALSE))</f>
        <v/>
      </c>
      <c r="G91" s="46" t="str">
        <f>IF(ISBLANK(A91),"",VLOOKUP(A91,Tabla47[],4,FALSE))</f>
        <v/>
      </c>
      <c r="H91" s="47"/>
      <c r="I91" s="44"/>
      <c r="J91" s="44"/>
    </row>
    <row r="92" spans="1:10" x14ac:dyDescent="0.3">
      <c r="A92" s="44"/>
      <c r="B92" s="49"/>
      <c r="C92" s="44"/>
      <c r="D92" s="44"/>
      <c r="E92" s="45"/>
      <c r="F92" s="46" t="str">
        <f>IF(ISBLANK(A92),"",VLOOKUP(A92,Tabla47[],5,FALSE))</f>
        <v/>
      </c>
      <c r="G92" s="46" t="str">
        <f>IF(ISBLANK(A92),"",VLOOKUP(A92,Tabla47[],4,FALSE))</f>
        <v/>
      </c>
      <c r="H92" s="47"/>
      <c r="I92" s="44"/>
      <c r="J92" s="44"/>
    </row>
    <row r="93" spans="1:10" x14ac:dyDescent="0.3">
      <c r="A93" s="44"/>
      <c r="B93" s="49"/>
      <c r="C93" s="44"/>
      <c r="D93" s="44"/>
      <c r="E93" s="45"/>
      <c r="F93" s="46" t="str">
        <f>IF(ISBLANK(A93),"",VLOOKUP(A93,Tabla47[],5,FALSE))</f>
        <v/>
      </c>
      <c r="G93" s="46" t="str">
        <f>IF(ISBLANK(A93),"",VLOOKUP(A93,Tabla47[],4,FALSE))</f>
        <v/>
      </c>
      <c r="H93" s="47"/>
      <c r="I93" s="44"/>
      <c r="J93" s="44"/>
    </row>
    <row r="94" spans="1:10" x14ac:dyDescent="0.3">
      <c r="A94" s="44"/>
      <c r="B94" s="49"/>
      <c r="C94" s="44"/>
      <c r="D94" s="44"/>
      <c r="E94" s="45"/>
      <c r="F94" s="46" t="str">
        <f>IF(ISBLANK(A94),"",VLOOKUP(A94,Tabla47[],5,FALSE))</f>
        <v/>
      </c>
      <c r="G94" s="46" t="str">
        <f>IF(ISBLANK(A94),"",VLOOKUP(A94,Tabla47[],4,FALSE))</f>
        <v/>
      </c>
      <c r="H94" s="47"/>
      <c r="I94" s="44"/>
      <c r="J94" s="44"/>
    </row>
    <row r="95" spans="1:10" x14ac:dyDescent="0.3">
      <c r="A95" s="44"/>
      <c r="B95" s="49"/>
      <c r="C95" s="44"/>
      <c r="D95" s="44"/>
      <c r="E95" s="45"/>
      <c r="F95" s="46" t="str">
        <f>IF(ISBLANK(A95),"",VLOOKUP(A95,Tabla47[],5,FALSE))</f>
        <v/>
      </c>
      <c r="G95" s="46" t="str">
        <f>IF(ISBLANK(A95),"",VLOOKUP(A95,Tabla47[],4,FALSE))</f>
        <v/>
      </c>
      <c r="H95" s="47"/>
      <c r="I95" s="44"/>
      <c r="J95" s="44"/>
    </row>
    <row r="96" spans="1:10" x14ac:dyDescent="0.3">
      <c r="A96" s="44"/>
      <c r="B96" s="49"/>
      <c r="C96" s="44"/>
      <c r="D96" s="44"/>
      <c r="E96" s="45"/>
      <c r="F96" s="46" t="str">
        <f>IF(ISBLANK(A96),"",VLOOKUP(A96,Tabla47[],5,FALSE))</f>
        <v/>
      </c>
      <c r="G96" s="46" t="str">
        <f>IF(ISBLANK(A96),"",VLOOKUP(A96,Tabla47[],4,FALSE))</f>
        <v/>
      </c>
      <c r="H96" s="47"/>
      <c r="I96" s="44"/>
      <c r="J96" s="44"/>
    </row>
    <row r="97" spans="1:10" x14ac:dyDescent="0.3">
      <c r="A97" s="44"/>
      <c r="B97" s="49"/>
      <c r="C97" s="44"/>
      <c r="D97" s="44"/>
      <c r="E97" s="45"/>
      <c r="F97" s="46" t="str">
        <f>IF(ISBLANK(A97),"",VLOOKUP(A97,Tabla47[],5,FALSE))</f>
        <v/>
      </c>
      <c r="G97" s="46" t="str">
        <f>IF(ISBLANK(A97),"",VLOOKUP(A97,Tabla47[],4,FALSE))</f>
        <v/>
      </c>
      <c r="H97" s="47"/>
      <c r="I97" s="44"/>
      <c r="J97" s="44"/>
    </row>
    <row r="98" spans="1:10" x14ac:dyDescent="0.3">
      <c r="A98" s="44"/>
      <c r="B98" s="49"/>
      <c r="C98" s="44"/>
      <c r="D98" s="44"/>
      <c r="E98" s="45"/>
      <c r="F98" s="46" t="str">
        <f>IF(ISBLANK(A98),"",VLOOKUP(A98,Tabla47[],5,FALSE))</f>
        <v/>
      </c>
      <c r="G98" s="46" t="str">
        <f>IF(ISBLANK(A98),"",VLOOKUP(A98,Tabla47[],4,FALSE))</f>
        <v/>
      </c>
      <c r="H98" s="47"/>
      <c r="I98" s="44"/>
      <c r="J98" s="44"/>
    </row>
    <row r="99" spans="1:10" x14ac:dyDescent="0.3">
      <c r="A99" s="44"/>
      <c r="B99" s="49"/>
      <c r="C99" s="44"/>
      <c r="D99" s="44"/>
      <c r="E99" s="45"/>
      <c r="F99" s="46" t="str">
        <f>IF(ISBLANK(A99),"",VLOOKUP(A99,Tabla47[],5,FALSE))</f>
        <v/>
      </c>
      <c r="G99" s="46" t="str">
        <f>IF(ISBLANK(A99),"",VLOOKUP(A99,Tabla47[],4,FALSE))</f>
        <v/>
      </c>
      <c r="H99" s="47"/>
      <c r="I99" s="44"/>
      <c r="J99" s="44"/>
    </row>
    <row r="100" spans="1:10" x14ac:dyDescent="0.3">
      <c r="A100" s="44"/>
      <c r="B100" s="49"/>
      <c r="C100" s="44"/>
      <c r="D100" s="44"/>
      <c r="E100" s="45"/>
      <c r="F100" s="46" t="str">
        <f>IF(ISBLANK(A100),"",VLOOKUP(A100,Tabla47[],5,FALSE))</f>
        <v/>
      </c>
      <c r="G100" s="46" t="str">
        <f>IF(ISBLANK(A100),"",VLOOKUP(A100,Tabla47[],4,FALSE))</f>
        <v/>
      </c>
      <c r="H100" s="47"/>
      <c r="I100" s="44"/>
      <c r="J100" s="44"/>
    </row>
    <row r="101" spans="1:10" x14ac:dyDescent="0.3">
      <c r="A101" s="44"/>
      <c r="B101" s="49"/>
      <c r="C101" s="44"/>
      <c r="D101" s="44"/>
      <c r="E101" s="45"/>
      <c r="F101" s="46" t="str">
        <f>IF(ISBLANK(A101),"",VLOOKUP(A101,Tabla47[],5,FALSE))</f>
        <v/>
      </c>
      <c r="G101" s="46" t="str">
        <f>IF(ISBLANK(A101),"",VLOOKUP(A101,Tabla47[],4,FALSE))</f>
        <v/>
      </c>
      <c r="H101" s="47"/>
      <c r="I101" s="44"/>
      <c r="J101" s="44"/>
    </row>
    <row r="102" spans="1:10" x14ac:dyDescent="0.3">
      <c r="A102" s="44"/>
      <c r="B102" s="49"/>
      <c r="C102" s="44"/>
      <c r="D102" s="44"/>
      <c r="E102" s="45"/>
      <c r="F102" s="46" t="str">
        <f>IF(ISBLANK(A102),"",VLOOKUP(A102,Tabla47[],5,FALSE))</f>
        <v/>
      </c>
      <c r="G102" s="46" t="str">
        <f>IF(ISBLANK(A102),"",VLOOKUP(A102,Tabla47[],4,FALSE))</f>
        <v/>
      </c>
      <c r="H102" s="47"/>
      <c r="I102" s="44"/>
      <c r="J102" s="44"/>
    </row>
    <row r="103" spans="1:10" x14ac:dyDescent="0.3">
      <c r="A103" s="44"/>
      <c r="B103" s="49"/>
      <c r="C103" s="44"/>
      <c r="D103" s="44"/>
      <c r="E103" s="45"/>
      <c r="F103" s="46" t="str">
        <f>IF(ISBLANK(A103),"",VLOOKUP(A103,Tabla47[],5,FALSE))</f>
        <v/>
      </c>
      <c r="G103" s="46" t="str">
        <f>IF(ISBLANK(A103),"",VLOOKUP(A103,Tabla47[],4,FALSE))</f>
        <v/>
      </c>
      <c r="H103" s="47"/>
      <c r="I103" s="44"/>
      <c r="J103" s="44"/>
    </row>
    <row r="104" spans="1:10" x14ac:dyDescent="0.3">
      <c r="A104" s="44"/>
      <c r="B104" s="49"/>
      <c r="C104" s="44"/>
      <c r="D104" s="44"/>
      <c r="E104" s="45"/>
      <c r="F104" s="46" t="str">
        <f>IF(ISBLANK(A104),"",VLOOKUP(A104,Tabla47[],5,FALSE))</f>
        <v/>
      </c>
      <c r="G104" s="46" t="str">
        <f>IF(ISBLANK(A104),"",VLOOKUP(A104,Tabla47[],4,FALSE))</f>
        <v/>
      </c>
      <c r="H104" s="47"/>
      <c r="I104" s="44"/>
      <c r="J104" s="44"/>
    </row>
    <row r="105" spans="1:10" x14ac:dyDescent="0.3">
      <c r="A105" s="44"/>
      <c r="B105" s="49"/>
      <c r="C105" s="44"/>
      <c r="D105" s="44"/>
      <c r="E105" s="45"/>
      <c r="F105" s="46" t="str">
        <f>IF(ISBLANK(A105),"",VLOOKUP(A105,Tabla47[],5,FALSE))</f>
        <v/>
      </c>
      <c r="G105" s="46" t="str">
        <f>IF(ISBLANK(A105),"",VLOOKUP(A105,Tabla47[],4,FALSE))</f>
        <v/>
      </c>
      <c r="H105" s="47"/>
      <c r="I105" s="44"/>
      <c r="J105" s="44"/>
    </row>
    <row r="106" spans="1:10" x14ac:dyDescent="0.3">
      <c r="A106" s="44"/>
      <c r="B106" s="49"/>
      <c r="C106" s="44"/>
      <c r="D106" s="44"/>
      <c r="E106" s="45"/>
      <c r="F106" s="46" t="str">
        <f>IF(ISBLANK(A106),"",VLOOKUP(A106,Tabla47[],5,FALSE))</f>
        <v/>
      </c>
      <c r="G106" s="46" t="str">
        <f>IF(ISBLANK(A106),"",VLOOKUP(A106,Tabla47[],4,FALSE))</f>
        <v/>
      </c>
      <c r="H106" s="47"/>
      <c r="I106" s="44"/>
      <c r="J106" s="44"/>
    </row>
    <row r="107" spans="1:10" x14ac:dyDescent="0.3">
      <c r="A107" s="44"/>
      <c r="B107" s="49"/>
      <c r="C107" s="44"/>
      <c r="D107" s="44"/>
      <c r="E107" s="45"/>
      <c r="F107" s="46" t="str">
        <f>IF(ISBLANK(A107),"",VLOOKUP(A107,Tabla47[],5,FALSE))</f>
        <v/>
      </c>
      <c r="G107" s="46" t="str">
        <f>IF(ISBLANK(A107),"",VLOOKUP(A107,Tabla47[],4,FALSE))</f>
        <v/>
      </c>
      <c r="H107" s="47"/>
      <c r="I107" s="44"/>
      <c r="J107" s="44"/>
    </row>
    <row r="108" spans="1:10" x14ac:dyDescent="0.3">
      <c r="A108" s="44"/>
      <c r="B108" s="49"/>
      <c r="C108" s="44"/>
      <c r="D108" s="44"/>
      <c r="E108" s="45"/>
      <c r="F108" s="46" t="str">
        <f>IF(ISBLANK(A108),"",VLOOKUP(A108,Tabla47[],5,FALSE))</f>
        <v/>
      </c>
      <c r="G108" s="46" t="str">
        <f>IF(ISBLANK(A108),"",VLOOKUP(A108,Tabla47[],4,FALSE))</f>
        <v/>
      </c>
      <c r="H108" s="47"/>
      <c r="I108" s="44"/>
      <c r="J108" s="44"/>
    </row>
    <row r="109" spans="1:10" x14ac:dyDescent="0.3">
      <c r="A109" s="44"/>
      <c r="B109" s="49"/>
      <c r="C109" s="44"/>
      <c r="D109" s="44"/>
      <c r="E109" s="45"/>
      <c r="F109" s="46" t="str">
        <f>IF(ISBLANK(A109),"",VLOOKUP(A109,Tabla47[],5,FALSE))</f>
        <v/>
      </c>
      <c r="G109" s="46" t="str">
        <f>IF(ISBLANK(A109),"",VLOOKUP(A109,Tabla47[],4,FALSE))</f>
        <v/>
      </c>
      <c r="H109" s="47"/>
      <c r="I109" s="44"/>
      <c r="J109" s="44"/>
    </row>
    <row r="110" spans="1:10" x14ac:dyDescent="0.3">
      <c r="A110" s="44"/>
      <c r="B110" s="49"/>
      <c r="C110" s="44"/>
      <c r="D110" s="44"/>
      <c r="E110" s="45"/>
      <c r="F110" s="46" t="str">
        <f>IF(ISBLANK(A110),"",VLOOKUP(A110,Tabla47[],5,FALSE))</f>
        <v/>
      </c>
      <c r="G110" s="46" t="str">
        <f>IF(ISBLANK(A110),"",VLOOKUP(A110,Tabla47[],4,FALSE))</f>
        <v/>
      </c>
      <c r="H110" s="47"/>
      <c r="I110" s="44"/>
      <c r="J110" s="44"/>
    </row>
    <row r="111" spans="1:10" x14ac:dyDescent="0.3">
      <c r="A111" s="44"/>
      <c r="B111" s="49"/>
      <c r="C111" s="44"/>
      <c r="D111" s="44"/>
      <c r="E111" s="45"/>
      <c r="F111" s="46" t="str">
        <f>IF(ISBLANK(A111),"",VLOOKUP(A111,Tabla47[],5,FALSE))</f>
        <v/>
      </c>
      <c r="G111" s="46" t="str">
        <f>IF(ISBLANK(A111),"",VLOOKUP(A111,Tabla47[],4,FALSE))</f>
        <v/>
      </c>
      <c r="H111" s="47"/>
      <c r="I111" s="44"/>
      <c r="J111" s="44"/>
    </row>
    <row r="112" spans="1:10" x14ac:dyDescent="0.3">
      <c r="A112" s="44"/>
      <c r="B112" s="49"/>
      <c r="C112" s="44"/>
      <c r="D112" s="44"/>
      <c r="E112" s="45"/>
      <c r="F112" s="46" t="str">
        <f>IF(ISBLANK(A112),"",VLOOKUP(A112,Tabla47[],5,FALSE))</f>
        <v/>
      </c>
      <c r="G112" s="46" t="str">
        <f>IF(ISBLANK(A112),"",VLOOKUP(A112,Tabla47[],4,FALSE))</f>
        <v/>
      </c>
      <c r="H112" s="47"/>
      <c r="I112" s="44"/>
      <c r="J112" s="44"/>
    </row>
    <row r="113" spans="1:10" x14ac:dyDescent="0.3">
      <c r="A113" s="44"/>
      <c r="B113" s="49"/>
      <c r="C113" s="44"/>
      <c r="D113" s="44"/>
      <c r="E113" s="45"/>
      <c r="F113" s="46" t="str">
        <f>IF(ISBLANK(A113),"",VLOOKUP(A113,Tabla47[],5,FALSE))</f>
        <v/>
      </c>
      <c r="G113" s="46" t="str">
        <f>IF(ISBLANK(A113),"",VLOOKUP(A113,Tabla47[],4,FALSE))</f>
        <v/>
      </c>
      <c r="H113" s="47"/>
      <c r="I113" s="44"/>
      <c r="J113" s="44"/>
    </row>
    <row r="114" spans="1:10" x14ac:dyDescent="0.3">
      <c r="A114" s="44"/>
      <c r="B114" s="49"/>
      <c r="C114" s="44"/>
      <c r="D114" s="44"/>
      <c r="E114" s="45"/>
      <c r="F114" s="46" t="str">
        <f>IF(ISBLANK(A114),"",VLOOKUP(A114,Tabla47[],5,FALSE))</f>
        <v/>
      </c>
      <c r="G114" s="46" t="str">
        <f>IF(ISBLANK(A114),"",VLOOKUP(A114,Tabla47[],4,FALSE))</f>
        <v/>
      </c>
      <c r="H114" s="47"/>
      <c r="I114" s="44"/>
      <c r="J114" s="44"/>
    </row>
    <row r="115" spans="1:10" x14ac:dyDescent="0.3">
      <c r="A115" s="44"/>
      <c r="B115" s="49"/>
      <c r="C115" s="44"/>
      <c r="D115" s="44"/>
      <c r="E115" s="45"/>
      <c r="F115" s="46" t="str">
        <f>IF(ISBLANK(A115),"",VLOOKUP(A115,Tabla47[],5,FALSE))</f>
        <v/>
      </c>
      <c r="G115" s="46" t="str">
        <f>IF(ISBLANK(A115),"",VLOOKUP(A115,Tabla47[],4,FALSE))</f>
        <v/>
      </c>
      <c r="H115" s="47"/>
      <c r="I115" s="44"/>
      <c r="J115" s="44"/>
    </row>
    <row r="116" spans="1:10" x14ac:dyDescent="0.3">
      <c r="A116" s="44"/>
      <c r="B116" s="49"/>
      <c r="C116" s="44"/>
      <c r="D116" s="44"/>
      <c r="E116" s="45"/>
      <c r="F116" s="46" t="str">
        <f>IF(ISBLANK(A116),"",VLOOKUP(A116,Tabla47[],5,FALSE))</f>
        <v/>
      </c>
      <c r="G116" s="46" t="str">
        <f>IF(ISBLANK(A116),"",VLOOKUP(A116,Tabla47[],4,FALSE))</f>
        <v/>
      </c>
      <c r="H116" s="47"/>
      <c r="I116" s="44"/>
      <c r="J116" s="44"/>
    </row>
    <row r="117" spans="1:10" x14ac:dyDescent="0.3">
      <c r="A117" s="44"/>
      <c r="B117" s="49"/>
      <c r="C117" s="44"/>
      <c r="D117" s="44"/>
      <c r="E117" s="45"/>
      <c r="F117" s="46" t="str">
        <f>IF(ISBLANK(A117),"",VLOOKUP(A117,Tabla47[],5,FALSE))</f>
        <v/>
      </c>
      <c r="G117" s="46" t="str">
        <f>IF(ISBLANK(A117),"",VLOOKUP(A117,Tabla47[],4,FALSE))</f>
        <v/>
      </c>
      <c r="H117" s="47"/>
      <c r="I117" s="44"/>
      <c r="J117" s="44"/>
    </row>
    <row r="118" spans="1:10" x14ac:dyDescent="0.3">
      <c r="A118" s="44"/>
      <c r="B118" s="49"/>
      <c r="C118" s="44"/>
      <c r="D118" s="44"/>
      <c r="E118" s="45"/>
      <c r="F118" s="46" t="str">
        <f>IF(ISBLANK(A118),"",VLOOKUP(A118,Tabla47[],5,FALSE))</f>
        <v/>
      </c>
      <c r="G118" s="46" t="str">
        <f>IF(ISBLANK(A118),"",VLOOKUP(A118,Tabla47[],4,FALSE))</f>
        <v/>
      </c>
      <c r="H118" s="47"/>
      <c r="I118" s="44"/>
      <c r="J118" s="44"/>
    </row>
    <row r="119" spans="1:10" x14ac:dyDescent="0.3">
      <c r="A119" s="44"/>
      <c r="B119" s="49"/>
      <c r="C119" s="44"/>
      <c r="D119" s="44"/>
      <c r="E119" s="45"/>
      <c r="F119" s="46" t="str">
        <f>IF(ISBLANK(A119),"",VLOOKUP(A119,Tabla47[],5,FALSE))</f>
        <v/>
      </c>
      <c r="G119" s="46" t="str">
        <f>IF(ISBLANK(A119),"",VLOOKUP(A119,Tabla47[],4,FALSE))</f>
        <v/>
      </c>
      <c r="H119" s="47"/>
      <c r="I119" s="44"/>
      <c r="J119" s="44"/>
    </row>
    <row r="120" spans="1:10" x14ac:dyDescent="0.3">
      <c r="A120" s="44"/>
      <c r="B120" s="49"/>
      <c r="C120" s="44"/>
      <c r="D120" s="44"/>
      <c r="E120" s="45"/>
      <c r="F120" s="46" t="str">
        <f>IF(ISBLANK(A120),"",VLOOKUP(A120,Tabla47[],5,FALSE))</f>
        <v/>
      </c>
      <c r="G120" s="46" t="str">
        <f>IF(ISBLANK(A120),"",VLOOKUP(A120,Tabla47[],4,FALSE))</f>
        <v/>
      </c>
      <c r="H120" s="47"/>
      <c r="I120" s="44"/>
      <c r="J120" s="44"/>
    </row>
    <row r="121" spans="1:10" x14ac:dyDescent="0.3">
      <c r="A121" s="44"/>
      <c r="B121" s="49"/>
      <c r="C121" s="44"/>
      <c r="D121" s="44"/>
      <c r="E121" s="45"/>
      <c r="F121" s="46" t="str">
        <f>IF(ISBLANK(A121),"",VLOOKUP(A121,Tabla47[],5,FALSE))</f>
        <v/>
      </c>
      <c r="G121" s="46" t="str">
        <f>IF(ISBLANK(A121),"",VLOOKUP(A121,Tabla47[],4,FALSE))</f>
        <v/>
      </c>
      <c r="H121" s="47"/>
      <c r="I121" s="44"/>
      <c r="J121" s="44"/>
    </row>
    <row r="122" spans="1:10" x14ac:dyDescent="0.3">
      <c r="A122" s="44"/>
      <c r="B122" s="49"/>
      <c r="C122" s="44"/>
      <c r="D122" s="44"/>
      <c r="E122" s="45"/>
      <c r="F122" s="46" t="str">
        <f>IF(ISBLANK(A122),"",VLOOKUP(A122,Tabla47[],5,FALSE))</f>
        <v/>
      </c>
      <c r="G122" s="46" t="str">
        <f>IF(ISBLANK(A122),"",VLOOKUP(A122,Tabla47[],4,FALSE))</f>
        <v/>
      </c>
      <c r="H122" s="47"/>
      <c r="I122" s="44"/>
      <c r="J122" s="44"/>
    </row>
    <row r="123" spans="1:10" x14ac:dyDescent="0.3">
      <c r="A123" s="44"/>
      <c r="B123" s="49"/>
      <c r="C123" s="44"/>
      <c r="D123" s="44"/>
      <c r="E123" s="45"/>
      <c r="F123" s="46" t="str">
        <f>IF(ISBLANK(A123),"",VLOOKUP(A123,Tabla47[],5,FALSE))</f>
        <v/>
      </c>
      <c r="G123" s="46" t="str">
        <f>IF(ISBLANK(A123),"",VLOOKUP(A123,Tabla47[],4,FALSE))</f>
        <v/>
      </c>
      <c r="H123" s="47"/>
      <c r="I123" s="44"/>
      <c r="J123" s="44"/>
    </row>
    <row r="124" spans="1:10" x14ac:dyDescent="0.3">
      <c r="A124" s="44"/>
      <c r="B124" s="49"/>
      <c r="C124" s="44"/>
      <c r="D124" s="44"/>
      <c r="E124" s="45"/>
      <c r="F124" s="46" t="str">
        <f>IF(ISBLANK(A124),"",VLOOKUP(A124,Tabla47[],5,FALSE))</f>
        <v/>
      </c>
      <c r="G124" s="46" t="str">
        <f>IF(ISBLANK(A124),"",VLOOKUP(A124,Tabla47[],4,FALSE))</f>
        <v/>
      </c>
      <c r="H124" s="47"/>
      <c r="I124" s="44"/>
      <c r="J124" s="44"/>
    </row>
    <row r="125" spans="1:10" x14ac:dyDescent="0.3">
      <c r="A125" s="44"/>
      <c r="B125" s="49"/>
      <c r="C125" s="44"/>
      <c r="D125" s="44"/>
      <c r="E125" s="45"/>
      <c r="F125" s="46" t="str">
        <f>IF(ISBLANK(A125),"",VLOOKUP(A125,Tabla47[],5,FALSE))</f>
        <v/>
      </c>
      <c r="G125" s="46" t="str">
        <f>IF(ISBLANK(A125),"",VLOOKUP(A125,Tabla47[],4,FALSE))</f>
        <v/>
      </c>
      <c r="H125" s="47"/>
      <c r="I125" s="44"/>
      <c r="J125" s="44"/>
    </row>
    <row r="126" spans="1:10" x14ac:dyDescent="0.3">
      <c r="A126" s="44"/>
      <c r="B126" s="49"/>
      <c r="C126" s="44"/>
      <c r="D126" s="44"/>
      <c r="E126" s="45"/>
      <c r="F126" s="46" t="str">
        <f>IF(ISBLANK(A126),"",VLOOKUP(A126,Tabla47[],5,FALSE))</f>
        <v/>
      </c>
      <c r="G126" s="46" t="str">
        <f>IF(ISBLANK(A126),"",VLOOKUP(A126,Tabla47[],4,FALSE))</f>
        <v/>
      </c>
      <c r="H126" s="47"/>
      <c r="I126" s="44"/>
      <c r="J126" s="44"/>
    </row>
    <row r="127" spans="1:10" x14ac:dyDescent="0.3">
      <c r="A127" s="44"/>
      <c r="B127" s="49"/>
      <c r="C127" s="44"/>
      <c r="D127" s="44"/>
      <c r="E127" s="45"/>
      <c r="F127" s="46" t="str">
        <f>IF(ISBLANK(A127),"",VLOOKUP(A127,Tabla47[],5,FALSE))</f>
        <v/>
      </c>
      <c r="G127" s="46" t="str">
        <f>IF(ISBLANK(A127),"",VLOOKUP(A127,Tabla47[],4,FALSE))</f>
        <v/>
      </c>
      <c r="H127" s="47"/>
      <c r="I127" s="44"/>
      <c r="J127" s="44"/>
    </row>
    <row r="128" spans="1:10" x14ac:dyDescent="0.3">
      <c r="A128" s="44"/>
      <c r="B128" s="49"/>
      <c r="C128" s="44"/>
      <c r="D128" s="44"/>
      <c r="E128" s="45"/>
      <c r="F128" s="46" t="str">
        <f>IF(ISBLANK(A128),"",VLOOKUP(A128,Tabla47[],5,FALSE))</f>
        <v/>
      </c>
      <c r="G128" s="46" t="str">
        <f>IF(ISBLANK(A128),"",VLOOKUP(A128,Tabla47[],4,FALSE))</f>
        <v/>
      </c>
      <c r="H128" s="47"/>
      <c r="I128" s="44"/>
      <c r="J128" s="44"/>
    </row>
    <row r="129" spans="1:10" x14ac:dyDescent="0.3">
      <c r="A129" s="44"/>
      <c r="B129" s="49"/>
      <c r="C129" s="44"/>
      <c r="D129" s="44"/>
      <c r="E129" s="45"/>
      <c r="F129" s="46" t="str">
        <f>IF(ISBLANK(A129),"",VLOOKUP(A129,Tabla47[],5,FALSE))</f>
        <v/>
      </c>
      <c r="G129" s="46" t="str">
        <f>IF(ISBLANK(A129),"",VLOOKUP(A129,Tabla47[],4,FALSE))</f>
        <v/>
      </c>
      <c r="H129" s="47"/>
      <c r="I129" s="44"/>
      <c r="J129" s="44"/>
    </row>
    <row r="130" spans="1:10" x14ac:dyDescent="0.3">
      <c r="A130" s="44"/>
      <c r="B130" s="49"/>
      <c r="C130" s="44"/>
      <c r="D130" s="44"/>
      <c r="E130" s="45"/>
      <c r="F130" s="46" t="str">
        <f>IF(ISBLANK(A130),"",VLOOKUP(A130,Tabla47[],5,FALSE))</f>
        <v/>
      </c>
      <c r="G130" s="46" t="str">
        <f>IF(ISBLANK(A130),"",VLOOKUP(A130,Tabla47[],4,FALSE))</f>
        <v/>
      </c>
      <c r="H130" s="47"/>
      <c r="I130" s="44"/>
      <c r="J130" s="44"/>
    </row>
    <row r="131" spans="1:10" x14ac:dyDescent="0.3">
      <c r="A131" s="44"/>
      <c r="B131" s="49"/>
      <c r="C131" s="44"/>
      <c r="D131" s="44"/>
      <c r="E131" s="45"/>
      <c r="F131" s="46" t="str">
        <f>IF(ISBLANK(A131),"",VLOOKUP(A131,Tabla47[],5,FALSE))</f>
        <v/>
      </c>
      <c r="G131" s="46" t="str">
        <f>IF(ISBLANK(A131),"",VLOOKUP(A131,Tabla47[],4,FALSE))</f>
        <v/>
      </c>
      <c r="H131" s="47"/>
      <c r="I131" s="44"/>
      <c r="J131" s="44"/>
    </row>
    <row r="132" spans="1:10" x14ac:dyDescent="0.3">
      <c r="A132" s="44"/>
      <c r="B132" s="49"/>
      <c r="C132" s="44"/>
      <c r="D132" s="44"/>
      <c r="E132" s="45"/>
      <c r="F132" s="46" t="str">
        <f>IF(ISBLANK(A132),"",VLOOKUP(A132,Tabla47[],5,FALSE))</f>
        <v/>
      </c>
      <c r="G132" s="46" t="str">
        <f>IF(ISBLANK(A132),"",VLOOKUP(A132,Tabla47[],4,FALSE))</f>
        <v/>
      </c>
      <c r="H132" s="47"/>
      <c r="I132" s="44"/>
      <c r="J132" s="44"/>
    </row>
    <row r="133" spans="1:10" x14ac:dyDescent="0.3">
      <c r="A133" s="44"/>
      <c r="B133" s="49"/>
      <c r="C133" s="44"/>
      <c r="D133" s="44"/>
      <c r="E133" s="45"/>
      <c r="F133" s="46" t="str">
        <f>IF(ISBLANK(A133),"",VLOOKUP(A133,Tabla47[],5,FALSE))</f>
        <v/>
      </c>
      <c r="G133" s="46" t="str">
        <f>IF(ISBLANK(A133),"",VLOOKUP(A133,Tabla47[],4,FALSE))</f>
        <v/>
      </c>
      <c r="H133" s="47"/>
      <c r="I133" s="44"/>
      <c r="J133" s="44"/>
    </row>
    <row r="134" spans="1:10" x14ac:dyDescent="0.3">
      <c r="A134" s="44"/>
      <c r="B134" s="49"/>
      <c r="C134" s="44"/>
      <c r="D134" s="44"/>
      <c r="E134" s="45"/>
      <c r="F134" s="46" t="str">
        <f>IF(ISBLANK(A134),"",VLOOKUP(A134,Tabla47[],5,FALSE))</f>
        <v/>
      </c>
      <c r="G134" s="46" t="str">
        <f>IF(ISBLANK(A134),"",VLOOKUP(A134,Tabla47[],4,FALSE))</f>
        <v/>
      </c>
      <c r="H134" s="47"/>
      <c r="I134" s="44"/>
      <c r="J134" s="44"/>
    </row>
    <row r="135" spans="1:10" x14ac:dyDescent="0.3">
      <c r="A135" s="44"/>
      <c r="B135" s="49"/>
      <c r="C135" s="44"/>
      <c r="D135" s="44"/>
      <c r="E135" s="45"/>
      <c r="F135" s="46" t="str">
        <f>IF(ISBLANK(A135),"",VLOOKUP(A135,Tabla47[],5,FALSE))</f>
        <v/>
      </c>
      <c r="G135" s="46" t="str">
        <f>IF(ISBLANK(A135),"",VLOOKUP(A135,Tabla47[],4,FALSE))</f>
        <v/>
      </c>
      <c r="H135" s="47"/>
      <c r="I135" s="44"/>
      <c r="J135" s="44"/>
    </row>
    <row r="136" spans="1:10" x14ac:dyDescent="0.3">
      <c r="A136" s="44"/>
      <c r="B136" s="49"/>
      <c r="C136" s="44"/>
      <c r="D136" s="44"/>
      <c r="E136" s="45"/>
      <c r="F136" s="46" t="str">
        <f>IF(ISBLANK(A136),"",VLOOKUP(A136,Tabla47[],5,FALSE))</f>
        <v/>
      </c>
      <c r="G136" s="46" t="str">
        <f>IF(ISBLANK(A136),"",VLOOKUP(A136,Tabla47[],4,FALSE))</f>
        <v/>
      </c>
      <c r="H136" s="47"/>
      <c r="I136" s="44"/>
      <c r="J136" s="44"/>
    </row>
    <row r="137" spans="1:10" x14ac:dyDescent="0.3">
      <c r="A137" s="44"/>
      <c r="B137" s="49"/>
      <c r="C137" s="44"/>
      <c r="D137" s="44"/>
      <c r="E137" s="45"/>
      <c r="F137" s="46" t="str">
        <f>IF(ISBLANK(A137),"",VLOOKUP(A137,Tabla47[],5,FALSE))</f>
        <v/>
      </c>
      <c r="G137" s="46" t="str">
        <f>IF(ISBLANK(A137),"",VLOOKUP(A137,Tabla47[],4,FALSE))</f>
        <v/>
      </c>
      <c r="H137" s="47"/>
      <c r="I137" s="44"/>
      <c r="J137" s="44"/>
    </row>
    <row r="138" spans="1:10" x14ac:dyDescent="0.3">
      <c r="A138" s="44"/>
      <c r="B138" s="49"/>
      <c r="C138" s="44"/>
      <c r="D138" s="44"/>
      <c r="E138" s="45"/>
      <c r="F138" s="46" t="str">
        <f>IF(ISBLANK(A138),"",VLOOKUP(A138,Tabla47[],5,FALSE))</f>
        <v/>
      </c>
      <c r="G138" s="46" t="str">
        <f>IF(ISBLANK(A138),"",VLOOKUP(A138,Tabla47[],4,FALSE))</f>
        <v/>
      </c>
      <c r="H138" s="47"/>
      <c r="I138" s="44"/>
      <c r="J138" s="44"/>
    </row>
    <row r="139" spans="1:10" x14ac:dyDescent="0.3">
      <c r="A139" s="44"/>
      <c r="B139" s="49"/>
      <c r="C139" s="44"/>
      <c r="D139" s="44"/>
      <c r="E139" s="45"/>
      <c r="F139" s="46" t="str">
        <f>IF(ISBLANK(A139),"",VLOOKUP(A139,Tabla47[],5,FALSE))</f>
        <v/>
      </c>
      <c r="G139" s="46" t="str">
        <f>IF(ISBLANK(A139),"",VLOOKUP(A139,Tabla47[],4,FALSE))</f>
        <v/>
      </c>
      <c r="H139" s="47"/>
      <c r="I139" s="44"/>
      <c r="J139" s="44"/>
    </row>
    <row r="140" spans="1:10" x14ac:dyDescent="0.3">
      <c r="A140" s="44"/>
      <c r="B140" s="49"/>
      <c r="C140" s="44"/>
      <c r="D140" s="44"/>
      <c r="E140" s="45"/>
      <c r="F140" s="46" t="str">
        <f>IF(ISBLANK(A140),"",VLOOKUP(A140,Tabla47[],5,FALSE))</f>
        <v/>
      </c>
      <c r="G140" s="46" t="str">
        <f>IF(ISBLANK(A140),"",VLOOKUP(A140,Tabla47[],4,FALSE))</f>
        <v/>
      </c>
      <c r="H140" s="47"/>
      <c r="I140" s="44"/>
      <c r="J140" s="44"/>
    </row>
    <row r="141" spans="1:10" x14ac:dyDescent="0.3">
      <c r="A141" s="44"/>
      <c r="B141" s="49"/>
      <c r="C141" s="44"/>
      <c r="D141" s="44"/>
      <c r="E141" s="45"/>
      <c r="F141" s="46" t="str">
        <f>IF(ISBLANK(A141),"",VLOOKUP(A141,Tabla47[],5,FALSE))</f>
        <v/>
      </c>
      <c r="G141" s="46" t="str">
        <f>IF(ISBLANK(A141),"",VLOOKUP(A141,Tabla47[],4,FALSE))</f>
        <v/>
      </c>
      <c r="H141" s="47"/>
      <c r="I141" s="44"/>
      <c r="J141" s="44"/>
    </row>
    <row r="142" spans="1:10" x14ac:dyDescent="0.3">
      <c r="A142" s="44"/>
      <c r="B142" s="49"/>
      <c r="C142" s="44"/>
      <c r="D142" s="44"/>
      <c r="E142" s="45"/>
      <c r="F142" s="46" t="str">
        <f>IF(ISBLANK(A142),"",VLOOKUP(A142,Tabla47[],5,FALSE))</f>
        <v/>
      </c>
      <c r="G142" s="46" t="str">
        <f>IF(ISBLANK(A142),"",VLOOKUP(A142,Tabla47[],4,FALSE))</f>
        <v/>
      </c>
      <c r="H142" s="47"/>
      <c r="I142" s="44"/>
      <c r="J142" s="44"/>
    </row>
    <row r="143" spans="1:10" x14ac:dyDescent="0.3">
      <c r="A143" s="44"/>
      <c r="B143" s="49"/>
      <c r="C143" s="44"/>
      <c r="D143" s="44"/>
      <c r="E143" s="45"/>
      <c r="F143" s="46" t="str">
        <f>IF(ISBLANK(A143),"",VLOOKUP(A143,Tabla47[],5,FALSE))</f>
        <v/>
      </c>
      <c r="G143" s="46" t="str">
        <f>IF(ISBLANK(A143),"",VLOOKUP(A143,Tabla47[],4,FALSE))</f>
        <v/>
      </c>
      <c r="H143" s="47"/>
      <c r="I143" s="44"/>
      <c r="J143" s="44"/>
    </row>
    <row r="144" spans="1:10" x14ac:dyDescent="0.3">
      <c r="A144" s="44"/>
      <c r="B144" s="49"/>
      <c r="C144" s="44"/>
      <c r="D144" s="44"/>
      <c r="E144" s="45"/>
      <c r="F144" s="46" t="str">
        <f>IF(ISBLANK(A144),"",VLOOKUP(A144,Tabla47[],5,FALSE))</f>
        <v/>
      </c>
      <c r="G144" s="46" t="str">
        <f>IF(ISBLANK(A144),"",VLOOKUP(A144,Tabla47[],4,FALSE))</f>
        <v/>
      </c>
      <c r="H144" s="47"/>
      <c r="I144" s="44"/>
      <c r="J144" s="44"/>
    </row>
    <row r="145" spans="1:10" x14ac:dyDescent="0.3">
      <c r="A145" s="44"/>
      <c r="B145" s="49"/>
      <c r="C145" s="44"/>
      <c r="D145" s="44"/>
      <c r="E145" s="45"/>
      <c r="F145" s="46" t="str">
        <f>IF(ISBLANK(A145),"",VLOOKUP(A145,Tabla47[],5,FALSE))</f>
        <v/>
      </c>
      <c r="G145" s="46" t="str">
        <f>IF(ISBLANK(A145),"",VLOOKUP(A145,Tabla47[],4,FALSE))</f>
        <v/>
      </c>
      <c r="H145" s="47"/>
      <c r="I145" s="44"/>
      <c r="J145" s="44"/>
    </row>
    <row r="146" spans="1:10" x14ac:dyDescent="0.3">
      <c r="A146" s="44"/>
      <c r="B146" s="49"/>
      <c r="C146" s="44"/>
      <c r="D146" s="44"/>
      <c r="E146" s="45"/>
      <c r="F146" s="46" t="str">
        <f>IF(ISBLANK(A146),"",VLOOKUP(A146,Tabla47[],5,FALSE))</f>
        <v/>
      </c>
      <c r="G146" s="46" t="str">
        <f>IF(ISBLANK(A146),"",VLOOKUP(A146,Tabla47[],4,FALSE))</f>
        <v/>
      </c>
      <c r="H146" s="47"/>
      <c r="I146" s="44"/>
      <c r="J146" s="44"/>
    </row>
    <row r="147" spans="1:10" x14ac:dyDescent="0.3">
      <c r="A147" s="44"/>
      <c r="B147" s="49"/>
      <c r="C147" s="44"/>
      <c r="D147" s="44"/>
      <c r="E147" s="45"/>
      <c r="F147" s="46" t="str">
        <f>IF(ISBLANK(A147),"",VLOOKUP(A147,Tabla47[],5,FALSE))</f>
        <v/>
      </c>
      <c r="G147" s="46" t="str">
        <f>IF(ISBLANK(A147),"",VLOOKUP(A147,Tabla47[],4,FALSE))</f>
        <v/>
      </c>
      <c r="H147" s="47"/>
      <c r="I147" s="44"/>
      <c r="J147" s="44"/>
    </row>
    <row r="148" spans="1:10" x14ac:dyDescent="0.3">
      <c r="A148" s="44"/>
      <c r="B148" s="49"/>
      <c r="C148" s="44"/>
      <c r="D148" s="44"/>
      <c r="E148" s="45"/>
      <c r="F148" s="46" t="str">
        <f>IF(ISBLANK(A148),"",VLOOKUP(A148,Tabla47[],5,FALSE))</f>
        <v/>
      </c>
      <c r="G148" s="46" t="str">
        <f>IF(ISBLANK(A148),"",VLOOKUP(A148,Tabla47[],4,FALSE))</f>
        <v/>
      </c>
      <c r="H148" s="47"/>
      <c r="I148" s="44"/>
      <c r="J148" s="44"/>
    </row>
    <row r="149" spans="1:10" x14ac:dyDescent="0.3">
      <c r="A149" s="44"/>
      <c r="B149" s="49"/>
      <c r="C149" s="44"/>
      <c r="D149" s="44"/>
      <c r="E149" s="45"/>
      <c r="F149" s="46" t="str">
        <f>IF(ISBLANK(A149),"",VLOOKUP(A149,Tabla47[],5,FALSE))</f>
        <v/>
      </c>
      <c r="G149" s="46" t="str">
        <f>IF(ISBLANK(A149),"",VLOOKUP(A149,Tabla47[],4,FALSE))</f>
        <v/>
      </c>
      <c r="H149" s="47"/>
      <c r="I149" s="44"/>
      <c r="J149" s="44"/>
    </row>
    <row r="150" spans="1:10" x14ac:dyDescent="0.3">
      <c r="A150" s="44"/>
      <c r="B150" s="49"/>
      <c r="C150" s="44"/>
      <c r="D150" s="44"/>
      <c r="E150" s="45"/>
      <c r="F150" s="46" t="str">
        <f>IF(ISBLANK(A150),"",VLOOKUP(A150,Tabla47[],5,FALSE))</f>
        <v/>
      </c>
      <c r="G150" s="46" t="str">
        <f>IF(ISBLANK(A150),"",VLOOKUP(A150,Tabla47[],4,FALSE))</f>
        <v/>
      </c>
      <c r="H150" s="47"/>
      <c r="I150" s="44"/>
      <c r="J150" s="44"/>
    </row>
    <row r="151" spans="1:10" x14ac:dyDescent="0.3">
      <c r="A151" s="44"/>
      <c r="B151" s="49"/>
      <c r="C151" s="44"/>
      <c r="D151" s="44"/>
      <c r="E151" s="45"/>
      <c r="F151" s="46" t="str">
        <f>IF(ISBLANK(A151),"",VLOOKUP(A151,Tabla47[],5,FALSE))</f>
        <v/>
      </c>
      <c r="G151" s="46" t="str">
        <f>IF(ISBLANK(A151),"",VLOOKUP(A151,Tabla47[],4,FALSE))</f>
        <v/>
      </c>
      <c r="H151" s="47"/>
      <c r="I151" s="44"/>
      <c r="J151" s="44"/>
    </row>
    <row r="152" spans="1:10" x14ac:dyDescent="0.3">
      <c r="A152" s="44"/>
      <c r="B152" s="49"/>
      <c r="C152" s="44"/>
      <c r="D152" s="44"/>
      <c r="E152" s="45"/>
      <c r="F152" s="46" t="str">
        <f>IF(ISBLANK(A152),"",VLOOKUP(A152,Tabla47[],5,FALSE))</f>
        <v/>
      </c>
      <c r="G152" s="46" t="str">
        <f>IF(ISBLANK(A152),"",VLOOKUP(A152,Tabla47[],4,FALSE))</f>
        <v/>
      </c>
      <c r="H152" s="47"/>
      <c r="I152" s="44"/>
      <c r="J152" s="44"/>
    </row>
    <row r="153" spans="1:10" x14ac:dyDescent="0.3">
      <c r="A153" s="44"/>
      <c r="B153" s="49"/>
      <c r="C153" s="44"/>
      <c r="D153" s="44"/>
      <c r="E153" s="45"/>
      <c r="F153" s="46" t="str">
        <f>IF(ISBLANK(A153),"",VLOOKUP(A153,Tabla47[],5,FALSE))</f>
        <v/>
      </c>
      <c r="G153" s="46" t="str">
        <f>IF(ISBLANK(A153),"",VLOOKUP(A153,Tabla47[],4,FALSE))</f>
        <v/>
      </c>
      <c r="H153" s="47"/>
      <c r="I153" s="44"/>
      <c r="J153" s="44"/>
    </row>
    <row r="154" spans="1:10" x14ac:dyDescent="0.3">
      <c r="A154" s="44"/>
      <c r="B154" s="49"/>
      <c r="C154" s="44"/>
      <c r="D154" s="44"/>
      <c r="E154" s="45"/>
      <c r="F154" s="46" t="str">
        <f>IF(ISBLANK(A154),"",VLOOKUP(A154,Tabla47[],5,FALSE))</f>
        <v/>
      </c>
      <c r="G154" s="46" t="str">
        <f>IF(ISBLANK(A154),"",VLOOKUP(A154,Tabla47[],4,FALSE))</f>
        <v/>
      </c>
      <c r="H154" s="47"/>
      <c r="I154" s="44"/>
      <c r="J154" s="44"/>
    </row>
    <row r="155" spans="1:10" x14ac:dyDescent="0.3">
      <c r="A155" s="44"/>
      <c r="B155" s="49"/>
      <c r="C155" s="44"/>
      <c r="D155" s="44"/>
      <c r="E155" s="45"/>
      <c r="F155" s="46" t="str">
        <f>IF(ISBLANK(A155),"",VLOOKUP(A155,Tabla47[],5,FALSE))</f>
        <v/>
      </c>
      <c r="G155" s="46" t="str">
        <f>IF(ISBLANK(A155),"",VLOOKUP(A155,Tabla47[],4,FALSE))</f>
        <v/>
      </c>
      <c r="H155" s="47"/>
      <c r="I155" s="44"/>
      <c r="J155" s="44"/>
    </row>
    <row r="156" spans="1:10" x14ac:dyDescent="0.3">
      <c r="A156" s="44"/>
      <c r="B156" s="49"/>
      <c r="C156" s="44"/>
      <c r="D156" s="44"/>
      <c r="E156" s="45"/>
      <c r="F156" s="46" t="str">
        <f>IF(ISBLANK(A156),"",VLOOKUP(A156,Tabla47[],5,FALSE))</f>
        <v/>
      </c>
      <c r="G156" s="46" t="str">
        <f>IF(ISBLANK(A156),"",VLOOKUP(A156,Tabla47[],4,FALSE))</f>
        <v/>
      </c>
      <c r="H156" s="47"/>
      <c r="I156" s="44"/>
      <c r="J156" s="44"/>
    </row>
    <row r="157" spans="1:10" x14ac:dyDescent="0.3">
      <c r="A157" s="44"/>
      <c r="B157" s="49"/>
      <c r="C157" s="44"/>
      <c r="D157" s="44"/>
      <c r="E157" s="45"/>
      <c r="F157" s="46" t="str">
        <f>IF(ISBLANK(A157),"",VLOOKUP(A157,Tabla47[],5,FALSE))</f>
        <v/>
      </c>
      <c r="G157" s="46" t="str">
        <f>IF(ISBLANK(A157),"",VLOOKUP(A157,Tabla47[],4,FALSE))</f>
        <v/>
      </c>
      <c r="H157" s="47"/>
      <c r="I157" s="44"/>
      <c r="J157" s="44"/>
    </row>
    <row r="158" spans="1:10" x14ac:dyDescent="0.3">
      <c r="A158" s="44"/>
      <c r="B158" s="49"/>
      <c r="C158" s="44"/>
      <c r="D158" s="44"/>
      <c r="E158" s="45"/>
      <c r="F158" s="46" t="str">
        <f>IF(ISBLANK(A158),"",VLOOKUP(A158,Tabla47[],5,FALSE))</f>
        <v/>
      </c>
      <c r="G158" s="46" t="str">
        <f>IF(ISBLANK(A158),"",VLOOKUP(A158,Tabla47[],4,FALSE))</f>
        <v/>
      </c>
      <c r="H158" s="47"/>
      <c r="I158" s="44"/>
      <c r="J158" s="44"/>
    </row>
    <row r="159" spans="1:10" x14ac:dyDescent="0.3">
      <c r="A159" s="44"/>
      <c r="B159" s="49"/>
      <c r="C159" s="44"/>
      <c r="D159" s="44"/>
      <c r="E159" s="45"/>
      <c r="F159" s="46" t="str">
        <f>IF(ISBLANK(A159),"",VLOOKUP(A159,Tabla47[],5,FALSE))</f>
        <v/>
      </c>
      <c r="G159" s="46" t="str">
        <f>IF(ISBLANK(A159),"",VLOOKUP(A159,Tabla47[],4,FALSE))</f>
        <v/>
      </c>
      <c r="H159" s="47"/>
      <c r="I159" s="44"/>
      <c r="J159" s="44"/>
    </row>
    <row r="160" spans="1:10" x14ac:dyDescent="0.3">
      <c r="A160" s="44"/>
      <c r="B160" s="49"/>
      <c r="C160" s="44"/>
      <c r="D160" s="44"/>
      <c r="E160" s="45"/>
      <c r="F160" s="46" t="str">
        <f>IF(ISBLANK(A160),"",VLOOKUP(A160,Tabla47[],5,FALSE))</f>
        <v/>
      </c>
      <c r="G160" s="46" t="str">
        <f>IF(ISBLANK(A160),"",VLOOKUP(A160,Tabla47[],4,FALSE))</f>
        <v/>
      </c>
      <c r="H160" s="47"/>
      <c r="I160" s="44"/>
      <c r="J160" s="44"/>
    </row>
    <row r="161" spans="1:10" x14ac:dyDescent="0.3">
      <c r="A161" s="44"/>
      <c r="B161" s="49"/>
      <c r="C161" s="44"/>
      <c r="D161" s="44"/>
      <c r="E161" s="45"/>
      <c r="F161" s="46" t="str">
        <f>IF(ISBLANK(A161),"",VLOOKUP(A161,Tabla47[],5,FALSE))</f>
        <v/>
      </c>
      <c r="G161" s="46" t="str">
        <f>IF(ISBLANK(A161),"",VLOOKUP(A161,Tabla47[],4,FALSE))</f>
        <v/>
      </c>
      <c r="H161" s="47"/>
      <c r="I161" s="44"/>
      <c r="J161" s="44"/>
    </row>
    <row r="162" spans="1:10" x14ac:dyDescent="0.3">
      <c r="A162" s="44"/>
      <c r="B162" s="49"/>
      <c r="C162" s="44"/>
      <c r="D162" s="44"/>
      <c r="E162" s="45"/>
      <c r="F162" s="46" t="str">
        <f>IF(ISBLANK(A162),"",VLOOKUP(A162,Tabla47[],5,FALSE))</f>
        <v/>
      </c>
      <c r="G162" s="46" t="str">
        <f>IF(ISBLANK(A162),"",VLOOKUP(A162,Tabla47[],4,FALSE))</f>
        <v/>
      </c>
      <c r="H162" s="47"/>
      <c r="I162" s="44"/>
      <c r="J162" s="44"/>
    </row>
    <row r="163" spans="1:10" x14ac:dyDescent="0.3">
      <c r="A163" s="44"/>
      <c r="B163" s="49"/>
      <c r="C163" s="44"/>
      <c r="D163" s="44"/>
      <c r="E163" s="45"/>
      <c r="F163" s="46" t="str">
        <f>IF(ISBLANK(A163),"",VLOOKUP(A163,Tabla47[],5,FALSE))</f>
        <v/>
      </c>
      <c r="G163" s="46" t="str">
        <f>IF(ISBLANK(A163),"",VLOOKUP(A163,Tabla47[],4,FALSE))</f>
        <v/>
      </c>
      <c r="H163" s="47"/>
      <c r="I163" s="44"/>
      <c r="J163" s="44"/>
    </row>
    <row r="164" spans="1:10" x14ac:dyDescent="0.3">
      <c r="A164" s="44"/>
      <c r="B164" s="49"/>
      <c r="C164" s="44"/>
      <c r="D164" s="44"/>
      <c r="E164" s="45"/>
      <c r="F164" s="46" t="str">
        <f>IF(ISBLANK(A164),"",VLOOKUP(A164,Tabla47[],5,FALSE))</f>
        <v/>
      </c>
      <c r="G164" s="46" t="str">
        <f>IF(ISBLANK(A164),"",VLOOKUP(A164,Tabla47[],4,FALSE))</f>
        <v/>
      </c>
      <c r="H164" s="47"/>
      <c r="I164" s="44"/>
      <c r="J164" s="44"/>
    </row>
    <row r="165" spans="1:10" x14ac:dyDescent="0.3">
      <c r="A165" s="44"/>
      <c r="B165" s="49"/>
      <c r="C165" s="44"/>
      <c r="D165" s="44"/>
      <c r="E165" s="45"/>
      <c r="F165" s="46" t="str">
        <f>IF(ISBLANK(A165),"",VLOOKUP(A165,Tabla47[],5,FALSE))</f>
        <v/>
      </c>
      <c r="G165" s="46" t="str">
        <f>IF(ISBLANK(A165),"",VLOOKUP(A165,Tabla47[],4,FALSE))</f>
        <v/>
      </c>
      <c r="H165" s="47"/>
      <c r="I165" s="44"/>
      <c r="J165" s="44"/>
    </row>
    <row r="166" spans="1:10" x14ac:dyDescent="0.3">
      <c r="A166" s="44"/>
      <c r="B166" s="49"/>
      <c r="C166" s="44"/>
      <c r="D166" s="44"/>
      <c r="E166" s="45"/>
      <c r="F166" s="46" t="str">
        <f>IF(ISBLANK(A166),"",VLOOKUP(A166,Tabla47[],5,FALSE))</f>
        <v/>
      </c>
      <c r="G166" s="46" t="str">
        <f>IF(ISBLANK(A166),"",VLOOKUP(A166,Tabla47[],4,FALSE))</f>
        <v/>
      </c>
      <c r="H166" s="47"/>
      <c r="I166" s="44"/>
      <c r="J166" s="44"/>
    </row>
    <row r="167" spans="1:10" x14ac:dyDescent="0.3">
      <c r="A167" s="44"/>
      <c r="B167" s="49"/>
      <c r="C167" s="44"/>
      <c r="D167" s="44"/>
      <c r="E167" s="45"/>
      <c r="F167" s="46" t="str">
        <f>IF(ISBLANK(A167),"",VLOOKUP(A167,Tabla47[],5,FALSE))</f>
        <v/>
      </c>
      <c r="G167" s="46" t="str">
        <f>IF(ISBLANK(A167),"",VLOOKUP(A167,Tabla47[],4,FALSE))</f>
        <v/>
      </c>
      <c r="H167" s="47"/>
      <c r="I167" s="44"/>
      <c r="J167" s="44"/>
    </row>
    <row r="168" spans="1:10" x14ac:dyDescent="0.3">
      <c r="A168" s="44"/>
      <c r="B168" s="49"/>
      <c r="C168" s="44"/>
      <c r="D168" s="44"/>
      <c r="E168" s="45"/>
      <c r="F168" s="46" t="str">
        <f>IF(ISBLANK(A168),"",VLOOKUP(A168,Tabla47[],5,FALSE))</f>
        <v/>
      </c>
      <c r="G168" s="46" t="str">
        <f>IF(ISBLANK(A168),"",VLOOKUP(A168,Tabla47[],4,FALSE))</f>
        <v/>
      </c>
      <c r="H168" s="47"/>
      <c r="I168" s="44"/>
      <c r="J168" s="44"/>
    </row>
    <row r="169" spans="1:10" x14ac:dyDescent="0.3">
      <c r="A169" s="44"/>
      <c r="B169" s="49"/>
      <c r="C169" s="44"/>
      <c r="D169" s="44"/>
      <c r="E169" s="45"/>
      <c r="F169" s="46" t="str">
        <f>IF(ISBLANK(A169),"",VLOOKUP(A169,Tabla47[],5,FALSE))</f>
        <v/>
      </c>
      <c r="G169" s="46" t="str">
        <f>IF(ISBLANK(A169),"",VLOOKUP(A169,Tabla47[],4,FALSE))</f>
        <v/>
      </c>
      <c r="H169" s="47"/>
      <c r="I169" s="44"/>
      <c r="J169" s="44"/>
    </row>
    <row r="170" spans="1:10" x14ac:dyDescent="0.3">
      <c r="A170" s="44"/>
      <c r="B170" s="49"/>
      <c r="C170" s="44"/>
      <c r="D170" s="44"/>
      <c r="E170" s="45"/>
      <c r="F170" s="46" t="str">
        <f>IF(ISBLANK(A170),"",VLOOKUP(A170,Tabla47[],5,FALSE))</f>
        <v/>
      </c>
      <c r="G170" s="46" t="str">
        <f>IF(ISBLANK(A170),"",VLOOKUP(A170,Tabla47[],4,FALSE))</f>
        <v/>
      </c>
      <c r="H170" s="47"/>
      <c r="I170" s="44"/>
      <c r="J170" s="44"/>
    </row>
    <row r="171" spans="1:10" x14ac:dyDescent="0.3">
      <c r="A171" s="44"/>
      <c r="B171" s="49"/>
      <c r="C171" s="44"/>
      <c r="D171" s="44"/>
      <c r="E171" s="45"/>
      <c r="F171" s="46" t="str">
        <f>IF(ISBLANK(A171),"",VLOOKUP(A171,Tabla47[],5,FALSE))</f>
        <v/>
      </c>
      <c r="G171" s="46" t="str">
        <f>IF(ISBLANK(A171),"",VLOOKUP(A171,Tabla47[],4,FALSE))</f>
        <v/>
      </c>
      <c r="H171" s="47"/>
      <c r="I171" s="44"/>
      <c r="J171" s="44"/>
    </row>
    <row r="172" spans="1:10" x14ac:dyDescent="0.3">
      <c r="A172" s="44"/>
      <c r="B172" s="49"/>
      <c r="C172" s="44"/>
      <c r="D172" s="44"/>
      <c r="E172" s="45"/>
      <c r="F172" s="46" t="str">
        <f>IF(ISBLANK(A172),"",VLOOKUP(A172,Tabla47[],5,FALSE))</f>
        <v/>
      </c>
      <c r="G172" s="46" t="str">
        <f>IF(ISBLANK(A172),"",VLOOKUP(A172,Tabla47[],4,FALSE))</f>
        <v/>
      </c>
      <c r="H172" s="47"/>
      <c r="I172" s="44"/>
      <c r="J172" s="44"/>
    </row>
    <row r="173" spans="1:10" x14ac:dyDescent="0.3">
      <c r="A173" s="44"/>
      <c r="B173" s="49"/>
      <c r="C173" s="44"/>
      <c r="D173" s="44"/>
      <c r="E173" s="45"/>
      <c r="F173" s="46" t="str">
        <f>IF(ISBLANK(A173),"",VLOOKUP(A173,Tabla47[],5,FALSE))</f>
        <v/>
      </c>
      <c r="G173" s="46" t="str">
        <f>IF(ISBLANK(A173),"",VLOOKUP(A173,Tabla47[],4,FALSE))</f>
        <v/>
      </c>
      <c r="H173" s="47"/>
      <c r="I173" s="44"/>
      <c r="J173" s="44"/>
    </row>
    <row r="174" spans="1:10" x14ac:dyDescent="0.3">
      <c r="A174" s="44"/>
      <c r="B174" s="49"/>
      <c r="C174" s="44"/>
      <c r="D174" s="44"/>
      <c r="E174" s="45"/>
      <c r="F174" s="46" t="str">
        <f>IF(ISBLANK(A174),"",VLOOKUP(A174,Tabla47[],5,FALSE))</f>
        <v/>
      </c>
      <c r="G174" s="46" t="str">
        <f>IF(ISBLANK(A174),"",VLOOKUP(A174,Tabla47[],4,FALSE))</f>
        <v/>
      </c>
      <c r="H174" s="47"/>
      <c r="I174" s="44"/>
      <c r="J174" s="44"/>
    </row>
    <row r="175" spans="1:10" x14ac:dyDescent="0.3">
      <c r="A175" s="44"/>
      <c r="B175" s="49"/>
      <c r="C175" s="44"/>
      <c r="D175" s="44"/>
      <c r="E175" s="45"/>
      <c r="F175" s="46" t="str">
        <f>IF(ISBLANK(A175),"",VLOOKUP(A175,Tabla47[],5,FALSE))</f>
        <v/>
      </c>
      <c r="G175" s="46" t="str">
        <f>IF(ISBLANK(A175),"",VLOOKUP(A175,Tabla47[],4,FALSE))</f>
        <v/>
      </c>
      <c r="H175" s="47"/>
      <c r="I175" s="44"/>
      <c r="J175" s="44"/>
    </row>
    <row r="176" spans="1:10" x14ac:dyDescent="0.3">
      <c r="A176" s="44"/>
      <c r="B176" s="49"/>
      <c r="C176" s="44"/>
      <c r="D176" s="44"/>
      <c r="E176" s="45"/>
      <c r="F176" s="46" t="str">
        <f>IF(ISBLANK(A176),"",VLOOKUP(A176,Tabla47[],5,FALSE))</f>
        <v/>
      </c>
      <c r="G176" s="46" t="str">
        <f>IF(ISBLANK(A176),"",VLOOKUP(A176,Tabla47[],4,FALSE))</f>
        <v/>
      </c>
      <c r="H176" s="47"/>
      <c r="I176" s="44"/>
      <c r="J176" s="44"/>
    </row>
    <row r="177" spans="1:10" x14ac:dyDescent="0.3">
      <c r="A177" s="44"/>
      <c r="B177" s="49"/>
      <c r="C177" s="44"/>
      <c r="D177" s="44"/>
      <c r="E177" s="45"/>
      <c r="F177" s="46" t="str">
        <f>IF(ISBLANK(A177),"",VLOOKUP(A177,Tabla47[],5,FALSE))</f>
        <v/>
      </c>
      <c r="G177" s="46" t="str">
        <f>IF(ISBLANK(A177),"",VLOOKUP(A177,Tabla47[],4,FALSE))</f>
        <v/>
      </c>
      <c r="H177" s="47"/>
      <c r="I177" s="44"/>
      <c r="J177" s="44"/>
    </row>
    <row r="178" spans="1:10" x14ac:dyDescent="0.3">
      <c r="A178" s="44"/>
      <c r="B178" s="49"/>
      <c r="C178" s="44"/>
      <c r="D178" s="44"/>
      <c r="E178" s="45"/>
      <c r="F178" s="46" t="str">
        <f>IF(ISBLANK(A178),"",VLOOKUP(A178,Tabla47[],5,FALSE))</f>
        <v/>
      </c>
      <c r="G178" s="46" t="str">
        <f>IF(ISBLANK(A178),"",VLOOKUP(A178,Tabla47[],4,FALSE))</f>
        <v/>
      </c>
      <c r="H178" s="47"/>
      <c r="I178" s="44"/>
      <c r="J178" s="44"/>
    </row>
    <row r="179" spans="1:10" x14ac:dyDescent="0.3">
      <c r="A179" s="44"/>
      <c r="B179" s="49"/>
      <c r="C179" s="44"/>
      <c r="D179" s="44"/>
      <c r="E179" s="45"/>
      <c r="F179" s="46" t="str">
        <f>IF(ISBLANK(A179),"",VLOOKUP(A179,Tabla47[],5,FALSE))</f>
        <v/>
      </c>
      <c r="G179" s="46" t="str">
        <f>IF(ISBLANK(A179),"",VLOOKUP(A179,Tabla47[],4,FALSE))</f>
        <v/>
      </c>
      <c r="H179" s="47"/>
      <c r="I179" s="44"/>
      <c r="J179" s="44"/>
    </row>
    <row r="180" spans="1:10" x14ac:dyDescent="0.3">
      <c r="A180" s="44"/>
      <c r="B180" s="49"/>
      <c r="C180" s="44"/>
      <c r="D180" s="44"/>
      <c r="E180" s="45"/>
      <c r="F180" s="46" t="str">
        <f>IF(ISBLANK(A180),"",VLOOKUP(A180,Tabla47[],5,FALSE))</f>
        <v/>
      </c>
      <c r="G180" s="46" t="str">
        <f>IF(ISBLANK(A180),"",VLOOKUP(A180,Tabla47[],4,FALSE))</f>
        <v/>
      </c>
      <c r="H180" s="47"/>
      <c r="I180" s="44"/>
      <c r="J180" s="44"/>
    </row>
    <row r="181" spans="1:10" x14ac:dyDescent="0.3">
      <c r="A181" s="44"/>
      <c r="B181" s="49"/>
      <c r="C181" s="44"/>
      <c r="D181" s="44"/>
      <c r="E181" s="45"/>
      <c r="F181" s="46" t="str">
        <f>IF(ISBLANK(A181),"",VLOOKUP(A181,Tabla47[],5,FALSE))</f>
        <v/>
      </c>
      <c r="G181" s="46" t="str">
        <f>IF(ISBLANK(A181),"",VLOOKUP(A181,Tabla47[],4,FALSE))</f>
        <v/>
      </c>
      <c r="H181" s="47"/>
      <c r="I181" s="44"/>
      <c r="J181" s="44"/>
    </row>
    <row r="182" spans="1:10" x14ac:dyDescent="0.3">
      <c r="A182" s="44"/>
      <c r="B182" s="49"/>
      <c r="C182" s="44"/>
      <c r="D182" s="44"/>
      <c r="E182" s="45"/>
      <c r="F182" s="46" t="str">
        <f>IF(ISBLANK(A182),"",VLOOKUP(A182,Tabla47[],5,FALSE))</f>
        <v/>
      </c>
      <c r="G182" s="46" t="str">
        <f>IF(ISBLANK(A182),"",VLOOKUP(A182,Tabla47[],4,FALSE))</f>
        <v/>
      </c>
      <c r="H182" s="47"/>
      <c r="I182" s="44"/>
      <c r="J182" s="44"/>
    </row>
    <row r="183" spans="1:10" x14ac:dyDescent="0.3">
      <c r="A183" s="44"/>
      <c r="B183" s="49"/>
      <c r="C183" s="44"/>
      <c r="D183" s="44"/>
      <c r="E183" s="45"/>
      <c r="F183" s="46" t="str">
        <f>IF(ISBLANK(A183),"",VLOOKUP(A183,Tabla47[],5,FALSE))</f>
        <v/>
      </c>
      <c r="G183" s="46" t="str">
        <f>IF(ISBLANK(A183),"",VLOOKUP(A183,Tabla47[],4,FALSE))</f>
        <v/>
      </c>
      <c r="H183" s="47"/>
      <c r="I183" s="44"/>
      <c r="J183" s="44"/>
    </row>
    <row r="184" spans="1:10" x14ac:dyDescent="0.3">
      <c r="A184" s="44"/>
      <c r="B184" s="49"/>
      <c r="C184" s="44"/>
      <c r="D184" s="44"/>
      <c r="E184" s="45"/>
      <c r="F184" s="46" t="str">
        <f>IF(ISBLANK(A184),"",VLOOKUP(A184,Tabla47[],5,FALSE))</f>
        <v/>
      </c>
      <c r="G184" s="46" t="str">
        <f>IF(ISBLANK(A184),"",VLOOKUP(A184,Tabla47[],4,FALSE))</f>
        <v/>
      </c>
      <c r="H184" s="47"/>
      <c r="I184" s="44"/>
      <c r="J184" s="44"/>
    </row>
    <row r="185" spans="1:10" x14ac:dyDescent="0.3">
      <c r="A185" s="44"/>
      <c r="B185" s="49"/>
      <c r="C185" s="44"/>
      <c r="D185" s="44"/>
      <c r="E185" s="45"/>
      <c r="F185" s="46" t="str">
        <f>IF(ISBLANK(A185),"",VLOOKUP(A185,Tabla47[],5,FALSE))</f>
        <v/>
      </c>
      <c r="G185" s="46" t="str">
        <f>IF(ISBLANK(A185),"",VLOOKUP(A185,Tabla47[],4,FALSE))</f>
        <v/>
      </c>
      <c r="H185" s="47"/>
      <c r="I185" s="44"/>
      <c r="J185" s="44"/>
    </row>
    <row r="186" spans="1:10" x14ac:dyDescent="0.3">
      <c r="A186" s="44"/>
      <c r="B186" s="49"/>
      <c r="C186" s="44"/>
      <c r="D186" s="44"/>
      <c r="E186" s="45"/>
      <c r="F186" s="46" t="str">
        <f>IF(ISBLANK(A186),"",VLOOKUP(A186,Tabla47[],5,FALSE))</f>
        <v/>
      </c>
      <c r="G186" s="46" t="str">
        <f>IF(ISBLANK(A186),"",VLOOKUP(A186,Tabla47[],4,FALSE))</f>
        <v/>
      </c>
      <c r="H186" s="47"/>
      <c r="I186" s="44"/>
      <c r="J186" s="44"/>
    </row>
    <row r="187" spans="1:10" x14ac:dyDescent="0.3">
      <c r="A187" s="44"/>
      <c r="B187" s="49"/>
      <c r="C187" s="44"/>
      <c r="D187" s="44"/>
      <c r="E187" s="45"/>
      <c r="F187" s="46" t="str">
        <f>IF(ISBLANK(A187),"",VLOOKUP(A187,Tabla47[],5,FALSE))</f>
        <v/>
      </c>
      <c r="G187" s="46" t="str">
        <f>IF(ISBLANK(A187),"",VLOOKUP(A187,Tabla47[],4,FALSE))</f>
        <v/>
      </c>
      <c r="H187" s="47"/>
      <c r="I187" s="44"/>
      <c r="J187" s="44"/>
    </row>
    <row r="188" spans="1:10" x14ac:dyDescent="0.3">
      <c r="A188" s="44"/>
      <c r="B188" s="49"/>
      <c r="C188" s="44"/>
      <c r="D188" s="44"/>
      <c r="E188" s="45"/>
      <c r="F188" s="46" t="str">
        <f>IF(ISBLANK(A188),"",VLOOKUP(A188,Tabla47[],5,FALSE))</f>
        <v/>
      </c>
      <c r="G188" s="46" t="str">
        <f>IF(ISBLANK(A188),"",VLOOKUP(A188,Tabla47[],4,FALSE))</f>
        <v/>
      </c>
      <c r="H188" s="47"/>
      <c r="I188" s="44"/>
      <c r="J188" s="44"/>
    </row>
    <row r="189" spans="1:10" x14ac:dyDescent="0.3">
      <c r="A189" s="44"/>
      <c r="B189" s="49"/>
      <c r="C189" s="44"/>
      <c r="D189" s="44"/>
      <c r="E189" s="45"/>
      <c r="F189" s="46" t="str">
        <f>IF(ISBLANK(A189),"",VLOOKUP(A189,Tabla47[],5,FALSE))</f>
        <v/>
      </c>
      <c r="G189" s="46" t="str">
        <f>IF(ISBLANK(A189),"",VLOOKUP(A189,Tabla47[],4,FALSE))</f>
        <v/>
      </c>
      <c r="H189" s="47"/>
      <c r="I189" s="44"/>
      <c r="J189" s="44"/>
    </row>
    <row r="190" spans="1:10" x14ac:dyDescent="0.3">
      <c r="A190" s="44"/>
      <c r="B190" s="49"/>
      <c r="C190" s="44"/>
      <c r="D190" s="44"/>
      <c r="E190" s="45"/>
      <c r="F190" s="46" t="str">
        <f>IF(ISBLANK(A190),"",VLOOKUP(A190,Tabla47[],5,FALSE))</f>
        <v/>
      </c>
      <c r="G190" s="46" t="str">
        <f>IF(ISBLANK(A190),"",VLOOKUP(A190,Tabla47[],4,FALSE))</f>
        <v/>
      </c>
      <c r="H190" s="47"/>
      <c r="I190" s="44"/>
      <c r="J190" s="44"/>
    </row>
    <row r="191" spans="1:10" x14ac:dyDescent="0.3">
      <c r="A191" s="44"/>
      <c r="B191" s="49"/>
      <c r="C191" s="44"/>
      <c r="D191" s="44"/>
      <c r="E191" s="45"/>
      <c r="F191" s="46" t="str">
        <f>IF(ISBLANK(A191),"",VLOOKUP(A191,Tabla47[],5,FALSE))</f>
        <v/>
      </c>
      <c r="G191" s="46" t="str">
        <f>IF(ISBLANK(A191),"",VLOOKUP(A191,Tabla47[],4,FALSE))</f>
        <v/>
      </c>
      <c r="H191" s="47"/>
      <c r="I191" s="44"/>
      <c r="J191" s="44"/>
    </row>
    <row r="192" spans="1:10" x14ac:dyDescent="0.3">
      <c r="A192" s="44"/>
      <c r="B192" s="49"/>
      <c r="C192" s="44"/>
      <c r="D192" s="44"/>
      <c r="E192" s="45"/>
      <c r="F192" s="46" t="str">
        <f>IF(ISBLANK(A192),"",VLOOKUP(A192,Tabla47[],5,FALSE))</f>
        <v/>
      </c>
      <c r="G192" s="46" t="str">
        <f>IF(ISBLANK(A192),"",VLOOKUP(A192,Tabla47[],4,FALSE))</f>
        <v/>
      </c>
      <c r="H192" s="47"/>
      <c r="I192" s="44"/>
      <c r="J192" s="44"/>
    </row>
    <row r="193" spans="1:10" x14ac:dyDescent="0.3">
      <c r="A193" s="44"/>
      <c r="B193" s="49"/>
      <c r="C193" s="44"/>
      <c r="D193" s="44"/>
      <c r="E193" s="45"/>
      <c r="F193" s="46" t="str">
        <f>IF(ISBLANK(A193),"",VLOOKUP(A193,Tabla47[],5,FALSE))</f>
        <v/>
      </c>
      <c r="G193" s="46" t="str">
        <f>IF(ISBLANK(A193),"",VLOOKUP(A193,Tabla47[],4,FALSE))</f>
        <v/>
      </c>
      <c r="H193" s="47"/>
      <c r="I193" s="44"/>
      <c r="J193" s="44"/>
    </row>
    <row r="194" spans="1:10" x14ac:dyDescent="0.3">
      <c r="A194" s="44"/>
      <c r="B194" s="49"/>
      <c r="C194" s="44"/>
      <c r="D194" s="44"/>
      <c r="E194" s="45"/>
      <c r="F194" s="46" t="str">
        <f>IF(ISBLANK(A194),"",VLOOKUP(A194,Tabla47[],5,FALSE))</f>
        <v/>
      </c>
      <c r="G194" s="46" t="str">
        <f>IF(ISBLANK(A194),"",VLOOKUP(A194,Tabla47[],4,FALSE))</f>
        <v/>
      </c>
      <c r="H194" s="47"/>
      <c r="I194" s="44"/>
      <c r="J194" s="44"/>
    </row>
    <row r="195" spans="1:10" x14ac:dyDescent="0.3">
      <c r="A195" s="44"/>
      <c r="B195" s="49"/>
      <c r="C195" s="44"/>
      <c r="D195" s="44"/>
      <c r="E195" s="45"/>
      <c r="F195" s="46" t="str">
        <f>IF(ISBLANK(A195),"",VLOOKUP(A195,Tabla47[],5,FALSE))</f>
        <v/>
      </c>
      <c r="G195" s="46" t="str">
        <f>IF(ISBLANK(A195),"",VLOOKUP(A195,Tabla47[],4,FALSE))</f>
        <v/>
      </c>
      <c r="H195" s="47"/>
      <c r="I195" s="44"/>
      <c r="J195" s="44"/>
    </row>
    <row r="196" spans="1:10" x14ac:dyDescent="0.3">
      <c r="A196" s="44"/>
      <c r="B196" s="49"/>
      <c r="C196" s="44"/>
      <c r="D196" s="44"/>
      <c r="E196" s="45"/>
      <c r="F196" s="46" t="str">
        <f>IF(ISBLANK(A196),"",VLOOKUP(A196,Tabla47[],5,FALSE))</f>
        <v/>
      </c>
      <c r="G196" s="46" t="str">
        <f>IF(ISBLANK(A196),"",VLOOKUP(A196,Tabla47[],4,FALSE))</f>
        <v/>
      </c>
      <c r="H196" s="47"/>
      <c r="I196" s="44"/>
      <c r="J196" s="44"/>
    </row>
    <row r="197" spans="1:10" x14ac:dyDescent="0.3">
      <c r="A197" s="44"/>
      <c r="B197" s="49"/>
      <c r="C197" s="44"/>
      <c r="D197" s="44"/>
      <c r="E197" s="45"/>
      <c r="F197" s="46" t="str">
        <f>IF(ISBLANK(A197),"",VLOOKUP(A197,Tabla47[],5,FALSE))</f>
        <v/>
      </c>
      <c r="G197" s="46" t="str">
        <f>IF(ISBLANK(A197),"",VLOOKUP(A197,Tabla47[],4,FALSE))</f>
        <v/>
      </c>
      <c r="H197" s="47"/>
      <c r="I197" s="44"/>
      <c r="J197" s="44"/>
    </row>
    <row r="198" spans="1:10" x14ac:dyDescent="0.3">
      <c r="A198" s="44"/>
      <c r="B198" s="49"/>
      <c r="C198" s="44"/>
      <c r="D198" s="44"/>
      <c r="E198" s="45"/>
      <c r="F198" s="46" t="str">
        <f>IF(ISBLANK(A198),"",VLOOKUP(A198,Tabla47[],5,FALSE))</f>
        <v/>
      </c>
      <c r="G198" s="46" t="str">
        <f>IF(ISBLANK(A198),"",VLOOKUP(A198,Tabla47[],4,FALSE))</f>
        <v/>
      </c>
      <c r="H198" s="47"/>
      <c r="I198" s="44"/>
      <c r="J198" s="44"/>
    </row>
    <row r="199" spans="1:10" x14ac:dyDescent="0.3">
      <c r="A199" s="44"/>
      <c r="B199" s="49"/>
      <c r="C199" s="44"/>
      <c r="D199" s="44"/>
      <c r="E199" s="45"/>
      <c r="F199" s="46" t="str">
        <f>IF(ISBLANK(A199),"",VLOOKUP(A199,Tabla47[],5,FALSE))</f>
        <v/>
      </c>
      <c r="G199" s="46" t="str">
        <f>IF(ISBLANK(A199),"",VLOOKUP(A199,Tabla47[],4,FALSE))</f>
        <v/>
      </c>
      <c r="H199" s="47"/>
      <c r="I199" s="44"/>
      <c r="J199" s="44"/>
    </row>
    <row r="200" spans="1:10" x14ac:dyDescent="0.3">
      <c r="A200" s="44"/>
      <c r="B200" s="49"/>
      <c r="C200" s="44"/>
      <c r="D200" s="44"/>
      <c r="E200" s="45"/>
      <c r="F200" s="46" t="str">
        <f>IF(ISBLANK(A200),"",VLOOKUP(A200,Tabla47[],5,FALSE))</f>
        <v/>
      </c>
      <c r="G200" s="46" t="str">
        <f>IF(ISBLANK(A200),"",VLOOKUP(A200,Tabla47[],4,FALSE))</f>
        <v/>
      </c>
      <c r="H200" s="47"/>
      <c r="I200" s="44"/>
      <c r="J200" s="44"/>
    </row>
    <row r="201" spans="1:10" x14ac:dyDescent="0.3">
      <c r="A201" s="44"/>
      <c r="B201" s="49"/>
      <c r="C201" s="44"/>
      <c r="D201" s="44"/>
      <c r="E201" s="45"/>
      <c r="F201" s="46" t="str">
        <f>IF(ISBLANK(A201),"",VLOOKUP(A201,Tabla47[],5,FALSE))</f>
        <v/>
      </c>
      <c r="G201" s="46" t="str">
        <f>IF(ISBLANK(A201),"",VLOOKUP(A201,Tabla47[],4,FALSE))</f>
        <v/>
      </c>
      <c r="H201" s="47"/>
      <c r="I201" s="44"/>
      <c r="J201" s="44"/>
    </row>
    <row r="202" spans="1:10" x14ac:dyDescent="0.3">
      <c r="A202" s="44"/>
      <c r="B202" s="49"/>
      <c r="C202" s="44"/>
      <c r="D202" s="44"/>
      <c r="E202" s="45"/>
      <c r="F202" s="46" t="str">
        <f>IF(ISBLANK(A202),"",VLOOKUP(A202,Tabla47[],5,FALSE))</f>
        <v/>
      </c>
      <c r="G202" s="46" t="str">
        <f>IF(ISBLANK(A202),"",VLOOKUP(A202,Tabla47[],4,FALSE))</f>
        <v/>
      </c>
      <c r="H202" s="47"/>
      <c r="I202" s="44"/>
      <c r="J202" s="44"/>
    </row>
    <row r="203" spans="1:10" x14ac:dyDescent="0.3">
      <c r="A203" s="44"/>
      <c r="B203" s="49"/>
      <c r="C203" s="44"/>
      <c r="D203" s="44"/>
      <c r="E203" s="45"/>
      <c r="F203" s="46" t="str">
        <f>IF(ISBLANK(A203),"",VLOOKUP(A203,Tabla47[],5,FALSE))</f>
        <v/>
      </c>
      <c r="G203" s="46" t="str">
        <f>IF(ISBLANK(A203),"",VLOOKUP(A203,Tabla47[],4,FALSE))</f>
        <v/>
      </c>
      <c r="H203" s="47"/>
      <c r="I203" s="44"/>
      <c r="J203" s="44"/>
    </row>
    <row r="204" spans="1:10" x14ac:dyDescent="0.3">
      <c r="A204" s="44"/>
      <c r="B204" s="49"/>
      <c r="C204" s="44"/>
      <c r="D204" s="44"/>
      <c r="E204" s="45"/>
      <c r="F204" s="46" t="str">
        <f>IF(ISBLANK(A204),"",VLOOKUP(A204,Tabla47[],5,FALSE))</f>
        <v/>
      </c>
      <c r="G204" s="46" t="str">
        <f>IF(ISBLANK(A204),"",VLOOKUP(A204,Tabla47[],4,FALSE))</f>
        <v/>
      </c>
      <c r="H204" s="47"/>
      <c r="I204" s="44"/>
      <c r="J204" s="44"/>
    </row>
    <row r="205" spans="1:10" x14ac:dyDescent="0.3">
      <c r="A205" s="44"/>
      <c r="B205" s="49"/>
      <c r="C205" s="44"/>
      <c r="D205" s="44"/>
      <c r="E205" s="45"/>
      <c r="F205" s="46" t="str">
        <f>IF(ISBLANK(A205),"",VLOOKUP(A205,Tabla47[],5,FALSE))</f>
        <v/>
      </c>
      <c r="G205" s="46" t="str">
        <f>IF(ISBLANK(A205),"",VLOOKUP(A205,Tabla47[],4,FALSE))</f>
        <v/>
      </c>
      <c r="H205" s="47"/>
      <c r="I205" s="44"/>
      <c r="J205" s="44"/>
    </row>
    <row r="206" spans="1:10" x14ac:dyDescent="0.3">
      <c r="A206" s="44"/>
      <c r="B206" s="49"/>
      <c r="C206" s="44"/>
      <c r="D206" s="44"/>
      <c r="E206" s="45"/>
      <c r="F206" s="46" t="str">
        <f>IF(ISBLANK(A206),"",VLOOKUP(A206,Tabla47[],5,FALSE))</f>
        <v/>
      </c>
      <c r="G206" s="46" t="str">
        <f>IF(ISBLANK(A206),"",VLOOKUP(A206,Tabla47[],4,FALSE))</f>
        <v/>
      </c>
      <c r="H206" s="47"/>
      <c r="I206" s="44"/>
      <c r="J206" s="44"/>
    </row>
    <row r="207" spans="1:10" x14ac:dyDescent="0.3">
      <c r="A207" s="44"/>
      <c r="B207" s="49"/>
      <c r="C207" s="44"/>
      <c r="D207" s="44"/>
      <c r="E207" s="45"/>
      <c r="F207" s="46" t="str">
        <f>IF(ISBLANK(A207),"",VLOOKUP(A207,Tabla47[],5,FALSE))</f>
        <v/>
      </c>
      <c r="G207" s="46" t="str">
        <f>IF(ISBLANK(A207),"",VLOOKUP(A207,Tabla47[],4,FALSE))</f>
        <v/>
      </c>
      <c r="H207" s="47"/>
      <c r="I207" s="44"/>
      <c r="J207" s="44"/>
    </row>
    <row r="208" spans="1:10" x14ac:dyDescent="0.3">
      <c r="A208" s="44"/>
      <c r="B208" s="49"/>
      <c r="C208" s="44"/>
      <c r="D208" s="44"/>
      <c r="E208" s="45"/>
      <c r="F208" s="46" t="str">
        <f>IF(ISBLANK(A208),"",VLOOKUP(A208,Tabla47[],5,FALSE))</f>
        <v/>
      </c>
      <c r="G208" s="46" t="str">
        <f>IF(ISBLANK(A208),"",VLOOKUP(A208,Tabla47[],4,FALSE))</f>
        <v/>
      </c>
      <c r="H208" s="47"/>
      <c r="I208" s="44"/>
      <c r="J208" s="44"/>
    </row>
    <row r="209" spans="1:10" x14ac:dyDescent="0.3">
      <c r="A209" s="44"/>
      <c r="B209" s="49"/>
      <c r="C209" s="44"/>
      <c r="D209" s="44"/>
      <c r="E209" s="45"/>
      <c r="F209" s="46" t="str">
        <f>IF(ISBLANK(A209),"",VLOOKUP(A209,Tabla47[],5,FALSE))</f>
        <v/>
      </c>
      <c r="G209" s="46" t="str">
        <f>IF(ISBLANK(A209),"",VLOOKUP(A209,Tabla47[],4,FALSE))</f>
        <v/>
      </c>
      <c r="H209" s="47"/>
      <c r="I209" s="44"/>
      <c r="J209" s="44"/>
    </row>
    <row r="210" spans="1:10" x14ac:dyDescent="0.3">
      <c r="A210" s="44"/>
      <c r="B210" s="49"/>
      <c r="C210" s="44"/>
      <c r="D210" s="44"/>
      <c r="E210" s="45"/>
      <c r="F210" s="46" t="str">
        <f>IF(ISBLANK(A210),"",VLOOKUP(A210,Tabla47[],5,FALSE))</f>
        <v/>
      </c>
      <c r="G210" s="46" t="str">
        <f>IF(ISBLANK(A210),"",VLOOKUP(A210,Tabla47[],4,FALSE))</f>
        <v/>
      </c>
      <c r="H210" s="47"/>
      <c r="I210" s="44"/>
      <c r="J210" s="44"/>
    </row>
    <row r="211" spans="1:10" x14ac:dyDescent="0.3">
      <c r="A211" s="44"/>
      <c r="B211" s="49"/>
      <c r="C211" s="44"/>
      <c r="D211" s="44"/>
      <c r="E211" s="45"/>
      <c r="F211" s="46" t="str">
        <f>IF(ISBLANK(A211),"",VLOOKUP(A211,Tabla47[],5,FALSE))</f>
        <v/>
      </c>
      <c r="G211" s="46" t="str">
        <f>IF(ISBLANK(A211),"",VLOOKUP(A211,Tabla47[],4,FALSE))</f>
        <v/>
      </c>
      <c r="H211" s="47"/>
      <c r="I211" s="44"/>
      <c r="J211" s="44"/>
    </row>
    <row r="212" spans="1:10" x14ac:dyDescent="0.3">
      <c r="A212" s="44"/>
      <c r="B212" s="49"/>
      <c r="C212" s="44"/>
      <c r="D212" s="44"/>
      <c r="E212" s="45"/>
      <c r="F212" s="46" t="str">
        <f>IF(ISBLANK(A212),"",VLOOKUP(A212,Tabla47[],5,FALSE))</f>
        <v/>
      </c>
      <c r="G212" s="46" t="str">
        <f>IF(ISBLANK(A212),"",VLOOKUP(A212,Tabla47[],4,FALSE))</f>
        <v/>
      </c>
      <c r="H212" s="47"/>
      <c r="I212" s="44"/>
      <c r="J212" s="44"/>
    </row>
    <row r="213" spans="1:10" x14ac:dyDescent="0.3">
      <c r="A213" s="44"/>
      <c r="B213" s="49"/>
      <c r="C213" s="44"/>
      <c r="D213" s="44"/>
      <c r="E213" s="45"/>
      <c r="F213" s="46" t="str">
        <f>IF(ISBLANK(A213),"",VLOOKUP(A213,Tabla47[],5,FALSE))</f>
        <v/>
      </c>
      <c r="G213" s="46" t="str">
        <f>IF(ISBLANK(A213),"",VLOOKUP(A213,Tabla47[],4,FALSE))</f>
        <v/>
      </c>
      <c r="H213" s="47"/>
      <c r="I213" s="44"/>
      <c r="J213" s="44"/>
    </row>
    <row r="214" spans="1:10" x14ac:dyDescent="0.3">
      <c r="A214" s="44"/>
      <c r="B214" s="49"/>
      <c r="C214" s="44"/>
      <c r="D214" s="44"/>
      <c r="E214" s="45"/>
      <c r="F214" s="46" t="str">
        <f>IF(ISBLANK(A214),"",VLOOKUP(A214,Tabla47[],5,FALSE))</f>
        <v/>
      </c>
      <c r="G214" s="46" t="str">
        <f>IF(ISBLANK(A214),"",VLOOKUP(A214,Tabla47[],4,FALSE))</f>
        <v/>
      </c>
      <c r="H214" s="47"/>
      <c r="I214" s="44"/>
      <c r="J214" s="44"/>
    </row>
    <row r="215" spans="1:10" x14ac:dyDescent="0.3">
      <c r="A215" s="44"/>
      <c r="B215" s="49"/>
      <c r="C215" s="44"/>
      <c r="D215" s="44"/>
      <c r="E215" s="45"/>
      <c r="F215" s="46" t="str">
        <f>IF(ISBLANK(A215),"",VLOOKUP(A215,Tabla47[],5,FALSE))</f>
        <v/>
      </c>
      <c r="G215" s="46" t="str">
        <f>IF(ISBLANK(A215),"",VLOOKUP(A215,Tabla47[],4,FALSE))</f>
        <v/>
      </c>
      <c r="H215" s="47"/>
      <c r="I215" s="44"/>
      <c r="J215" s="44"/>
    </row>
    <row r="216" spans="1:10" x14ac:dyDescent="0.3">
      <c r="A216" s="44"/>
      <c r="B216" s="49"/>
      <c r="C216" s="44"/>
      <c r="D216" s="44"/>
      <c r="E216" s="45"/>
      <c r="F216" s="46" t="str">
        <f>IF(ISBLANK(A216),"",VLOOKUP(A216,Tabla47[],5,FALSE))</f>
        <v/>
      </c>
      <c r="G216" s="46" t="str">
        <f>IF(ISBLANK(A216),"",VLOOKUP(A216,Tabla47[],4,FALSE))</f>
        <v/>
      </c>
      <c r="H216" s="47"/>
      <c r="I216" s="44"/>
      <c r="J216" s="44"/>
    </row>
    <row r="217" spans="1:10" x14ac:dyDescent="0.3">
      <c r="A217" s="44"/>
      <c r="B217" s="49"/>
      <c r="C217" s="44"/>
      <c r="D217" s="44"/>
      <c r="E217" s="45"/>
      <c r="F217" s="46" t="str">
        <f>IF(ISBLANK(A217),"",VLOOKUP(A217,Tabla47[],5,FALSE))</f>
        <v/>
      </c>
      <c r="G217" s="46" t="str">
        <f>IF(ISBLANK(A217),"",VLOOKUP(A217,Tabla47[],4,FALSE))</f>
        <v/>
      </c>
      <c r="H217" s="47"/>
      <c r="I217" s="44"/>
      <c r="J217" s="44"/>
    </row>
    <row r="218" spans="1:10" x14ac:dyDescent="0.3">
      <c r="A218" s="44"/>
      <c r="B218" s="49"/>
      <c r="C218" s="44"/>
      <c r="D218" s="44"/>
      <c r="E218" s="45"/>
      <c r="F218" s="46" t="str">
        <f>IF(ISBLANK(A218),"",VLOOKUP(A218,Tabla47[],5,FALSE))</f>
        <v/>
      </c>
      <c r="G218" s="46" t="str">
        <f>IF(ISBLANK(A218),"",VLOOKUP(A218,Tabla47[],4,FALSE))</f>
        <v/>
      </c>
      <c r="H218" s="47"/>
      <c r="I218" s="44"/>
      <c r="J218" s="44"/>
    </row>
    <row r="219" spans="1:10" x14ac:dyDescent="0.3">
      <c r="A219" s="44"/>
      <c r="B219" s="49"/>
      <c r="C219" s="44"/>
      <c r="D219" s="44"/>
      <c r="E219" s="45"/>
      <c r="F219" s="46" t="str">
        <f>IF(ISBLANK(A219),"",VLOOKUP(A219,Tabla47[],5,FALSE))</f>
        <v/>
      </c>
      <c r="G219" s="46" t="str">
        <f>IF(ISBLANK(A219),"",VLOOKUP(A219,Tabla47[],4,FALSE))</f>
        <v/>
      </c>
      <c r="H219" s="47"/>
      <c r="I219" s="44"/>
      <c r="J219" s="44"/>
    </row>
    <row r="220" spans="1:10" x14ac:dyDescent="0.3">
      <c r="A220" s="44"/>
      <c r="B220" s="49"/>
      <c r="C220" s="44"/>
      <c r="D220" s="44"/>
      <c r="E220" s="45"/>
      <c r="F220" s="46" t="str">
        <f>IF(ISBLANK(A220),"",VLOOKUP(A220,Tabla47[],5,FALSE))</f>
        <v/>
      </c>
      <c r="G220" s="46" t="str">
        <f>IF(ISBLANK(A220),"",VLOOKUP(A220,Tabla47[],4,FALSE))</f>
        <v/>
      </c>
      <c r="H220" s="47"/>
      <c r="I220" s="44"/>
      <c r="J220" s="44"/>
    </row>
    <row r="221" spans="1:10" x14ac:dyDescent="0.3">
      <c r="A221" s="44"/>
      <c r="B221" s="49"/>
      <c r="C221" s="44"/>
      <c r="D221" s="44"/>
      <c r="E221" s="45"/>
      <c r="F221" s="46" t="str">
        <f>IF(ISBLANK(A221),"",VLOOKUP(A221,Tabla47[],5,FALSE))</f>
        <v/>
      </c>
      <c r="G221" s="46" t="str">
        <f>IF(ISBLANK(A221),"",VLOOKUP(A221,Tabla47[],4,FALSE))</f>
        <v/>
      </c>
      <c r="H221" s="47"/>
      <c r="I221" s="44"/>
      <c r="J221" s="44"/>
    </row>
    <row r="222" spans="1:10" x14ac:dyDescent="0.3">
      <c r="A222" s="44"/>
      <c r="B222" s="49"/>
      <c r="C222" s="44"/>
      <c r="D222" s="44"/>
      <c r="E222" s="45"/>
      <c r="F222" s="46" t="str">
        <f>IF(ISBLANK(A222),"",VLOOKUP(A222,Tabla47[],5,FALSE))</f>
        <v/>
      </c>
      <c r="G222" s="46" t="str">
        <f>IF(ISBLANK(A222),"",VLOOKUP(A222,Tabla47[],4,FALSE))</f>
        <v/>
      </c>
      <c r="H222" s="47"/>
      <c r="I222" s="44"/>
      <c r="J222" s="44"/>
    </row>
    <row r="223" spans="1:10" x14ac:dyDescent="0.3">
      <c r="A223" s="44"/>
      <c r="B223" s="49"/>
      <c r="C223" s="44"/>
      <c r="D223" s="44"/>
      <c r="E223" s="45"/>
      <c r="F223" s="46" t="str">
        <f>IF(ISBLANK(A223),"",VLOOKUP(A223,Tabla47[],5,FALSE))</f>
        <v/>
      </c>
      <c r="G223" s="46" t="str">
        <f>IF(ISBLANK(A223),"",VLOOKUP(A223,Tabla47[],4,FALSE))</f>
        <v/>
      </c>
      <c r="H223" s="47"/>
      <c r="I223" s="44"/>
      <c r="J223" s="44"/>
    </row>
    <row r="224" spans="1:10" x14ac:dyDescent="0.3">
      <c r="A224" s="44"/>
      <c r="B224" s="49"/>
      <c r="C224" s="44"/>
      <c r="D224" s="44"/>
      <c r="E224" s="45"/>
      <c r="F224" s="46" t="str">
        <f>IF(ISBLANK(A224),"",VLOOKUP(A224,Tabla47[],5,FALSE))</f>
        <v/>
      </c>
      <c r="G224" s="46" t="str">
        <f>IF(ISBLANK(A224),"",VLOOKUP(A224,Tabla47[],4,FALSE))</f>
        <v/>
      </c>
      <c r="H224" s="47"/>
      <c r="I224" s="44"/>
      <c r="J224" s="44"/>
    </row>
    <row r="225" spans="1:10" x14ac:dyDescent="0.3">
      <c r="A225" s="44"/>
      <c r="B225" s="49"/>
      <c r="C225" s="44"/>
      <c r="D225" s="44"/>
      <c r="E225" s="45"/>
      <c r="F225" s="46" t="str">
        <f>IF(ISBLANK(A225),"",VLOOKUP(A225,Tabla47[],5,FALSE))</f>
        <v/>
      </c>
      <c r="G225" s="46" t="str">
        <f>IF(ISBLANK(A225),"",VLOOKUP(A225,Tabla47[],4,FALSE))</f>
        <v/>
      </c>
      <c r="H225" s="47"/>
      <c r="I225" s="44"/>
      <c r="J225" s="44"/>
    </row>
    <row r="226" spans="1:10" x14ac:dyDescent="0.3">
      <c r="A226" s="44"/>
      <c r="B226" s="49"/>
      <c r="C226" s="44"/>
      <c r="D226" s="44"/>
      <c r="E226" s="45"/>
      <c r="F226" s="46" t="str">
        <f>IF(ISBLANK(A226),"",VLOOKUP(A226,Tabla47[],5,FALSE))</f>
        <v/>
      </c>
      <c r="G226" s="46" t="str">
        <f>IF(ISBLANK(A226),"",VLOOKUP(A226,Tabla47[],4,FALSE))</f>
        <v/>
      </c>
      <c r="H226" s="47"/>
      <c r="I226" s="44"/>
      <c r="J226" s="44"/>
    </row>
    <row r="227" spans="1:10" x14ac:dyDescent="0.3">
      <c r="A227" s="44"/>
      <c r="B227" s="49"/>
      <c r="C227" s="44"/>
      <c r="D227" s="44"/>
      <c r="E227" s="45"/>
      <c r="F227" s="46" t="str">
        <f>IF(ISBLANK(A227),"",VLOOKUP(A227,Tabla47[],5,FALSE))</f>
        <v/>
      </c>
      <c r="G227" s="46" t="str">
        <f>IF(ISBLANK(A227),"",VLOOKUP(A227,Tabla47[],4,FALSE))</f>
        <v/>
      </c>
      <c r="H227" s="47"/>
      <c r="I227" s="44"/>
      <c r="J227" s="44"/>
    </row>
    <row r="228" spans="1:10" x14ac:dyDescent="0.3">
      <c r="A228" s="44"/>
      <c r="B228" s="49"/>
      <c r="C228" s="44"/>
      <c r="D228" s="44"/>
      <c r="E228" s="45"/>
      <c r="F228" s="46" t="str">
        <f>IF(ISBLANK(A228),"",VLOOKUP(A228,Tabla47[],5,FALSE))</f>
        <v/>
      </c>
      <c r="G228" s="46" t="str">
        <f>IF(ISBLANK(A228),"",VLOOKUP(A228,Tabla47[],4,FALSE))</f>
        <v/>
      </c>
      <c r="H228" s="47"/>
      <c r="I228" s="44"/>
      <c r="J228" s="44"/>
    </row>
    <row r="229" spans="1:10" x14ac:dyDescent="0.3">
      <c r="A229" s="44"/>
      <c r="B229" s="49"/>
      <c r="C229" s="44"/>
      <c r="D229" s="44"/>
      <c r="E229" s="45"/>
      <c r="F229" s="46" t="str">
        <f>IF(ISBLANK(A229),"",VLOOKUP(A229,Tabla47[],5,FALSE))</f>
        <v/>
      </c>
      <c r="G229" s="46" t="str">
        <f>IF(ISBLANK(A229),"",VLOOKUP(A229,Tabla47[],4,FALSE))</f>
        <v/>
      </c>
      <c r="H229" s="47"/>
      <c r="I229" s="44"/>
      <c r="J229" s="44"/>
    </row>
    <row r="230" spans="1:10" x14ac:dyDescent="0.3">
      <c r="A230" s="44"/>
      <c r="B230" s="49"/>
      <c r="C230" s="44"/>
      <c r="D230" s="44"/>
      <c r="E230" s="45"/>
      <c r="F230" s="46" t="str">
        <f>IF(ISBLANK(A230),"",VLOOKUP(A230,Tabla47[],5,FALSE))</f>
        <v/>
      </c>
      <c r="G230" s="46" t="str">
        <f>IF(ISBLANK(A230),"",VLOOKUP(A230,Tabla47[],4,FALSE))</f>
        <v/>
      </c>
      <c r="H230" s="47"/>
      <c r="I230" s="44"/>
      <c r="J230" s="44"/>
    </row>
    <row r="231" spans="1:10" x14ac:dyDescent="0.3">
      <c r="A231" s="44"/>
      <c r="B231" s="49"/>
      <c r="C231" s="44"/>
      <c r="D231" s="44"/>
      <c r="E231" s="45"/>
      <c r="F231" s="46" t="str">
        <f>IF(ISBLANK(A231),"",VLOOKUP(A231,Tabla47[],5,FALSE))</f>
        <v/>
      </c>
      <c r="G231" s="46" t="str">
        <f>IF(ISBLANK(A231),"",VLOOKUP(A231,Tabla47[],4,FALSE))</f>
        <v/>
      </c>
      <c r="H231" s="47"/>
      <c r="I231" s="44"/>
      <c r="J231" s="44"/>
    </row>
    <row r="232" spans="1:10" x14ac:dyDescent="0.3">
      <c r="A232" s="44"/>
      <c r="B232" s="49"/>
      <c r="C232" s="44"/>
      <c r="D232" s="44"/>
      <c r="E232" s="45"/>
      <c r="F232" s="46" t="str">
        <f>IF(ISBLANK(A232),"",VLOOKUP(A232,Tabla47[],5,FALSE))</f>
        <v/>
      </c>
      <c r="G232" s="46" t="str">
        <f>IF(ISBLANK(A232),"",VLOOKUP(A232,Tabla47[],4,FALSE))</f>
        <v/>
      </c>
      <c r="H232" s="47"/>
      <c r="I232" s="44"/>
      <c r="J232" s="44"/>
    </row>
    <row r="233" spans="1:10" x14ac:dyDescent="0.3">
      <c r="A233" s="44"/>
      <c r="B233" s="49"/>
      <c r="C233" s="44"/>
      <c r="D233" s="44"/>
      <c r="E233" s="45"/>
      <c r="F233" s="46" t="str">
        <f>IF(ISBLANK(A233),"",VLOOKUP(A233,Tabla47[],5,FALSE))</f>
        <v/>
      </c>
      <c r="G233" s="46" t="str">
        <f>IF(ISBLANK(A233),"",VLOOKUP(A233,Tabla47[],4,FALSE))</f>
        <v/>
      </c>
      <c r="H233" s="47"/>
      <c r="I233" s="44"/>
      <c r="J233" s="44"/>
    </row>
    <row r="234" spans="1:10" x14ac:dyDescent="0.3">
      <c r="A234" s="44"/>
      <c r="B234" s="49"/>
      <c r="C234" s="44"/>
      <c r="D234" s="44"/>
      <c r="E234" s="45"/>
      <c r="F234" s="46" t="str">
        <f>IF(ISBLANK(A234),"",VLOOKUP(A234,Tabla47[],5,FALSE))</f>
        <v/>
      </c>
      <c r="G234" s="46" t="str">
        <f>IF(ISBLANK(A234),"",VLOOKUP(A234,Tabla47[],4,FALSE))</f>
        <v/>
      </c>
      <c r="H234" s="47"/>
      <c r="I234" s="44"/>
      <c r="J234" s="44"/>
    </row>
    <row r="235" spans="1:10" x14ac:dyDescent="0.3">
      <c r="A235" s="44"/>
      <c r="B235" s="49"/>
      <c r="C235" s="44"/>
      <c r="D235" s="44"/>
      <c r="E235" s="45"/>
      <c r="F235" s="46" t="str">
        <f>IF(ISBLANK(A235),"",VLOOKUP(A235,Tabla47[],5,FALSE))</f>
        <v/>
      </c>
      <c r="G235" s="46" t="str">
        <f>IF(ISBLANK(A235),"",VLOOKUP(A235,Tabla47[],4,FALSE))</f>
        <v/>
      </c>
      <c r="H235" s="47"/>
      <c r="I235" s="44"/>
      <c r="J235" s="44"/>
    </row>
    <row r="236" spans="1:10" x14ac:dyDescent="0.3">
      <c r="A236" s="44"/>
      <c r="B236" s="49"/>
      <c r="C236" s="44"/>
      <c r="D236" s="44"/>
      <c r="E236" s="45"/>
      <c r="F236" s="46" t="str">
        <f>IF(ISBLANK(A236),"",VLOOKUP(A236,Tabla47[],5,FALSE))</f>
        <v/>
      </c>
      <c r="G236" s="46" t="str">
        <f>IF(ISBLANK(A236),"",VLOOKUP(A236,Tabla47[],4,FALSE))</f>
        <v/>
      </c>
      <c r="H236" s="47"/>
      <c r="I236" s="44"/>
      <c r="J236" s="44"/>
    </row>
    <row r="237" spans="1:10" x14ac:dyDescent="0.3">
      <c r="A237" s="44"/>
      <c r="B237" s="49"/>
      <c r="C237" s="44"/>
      <c r="D237" s="44"/>
      <c r="E237" s="45"/>
      <c r="F237" s="46" t="str">
        <f>IF(ISBLANK(A237),"",VLOOKUP(A237,Tabla47[],5,FALSE))</f>
        <v/>
      </c>
      <c r="G237" s="46" t="str">
        <f>IF(ISBLANK(A237),"",VLOOKUP(A237,Tabla47[],4,FALSE))</f>
        <v/>
      </c>
      <c r="H237" s="47"/>
      <c r="I237" s="44"/>
      <c r="J237" s="44"/>
    </row>
    <row r="238" spans="1:10" x14ac:dyDescent="0.3">
      <c r="A238" s="44"/>
      <c r="B238" s="49"/>
      <c r="C238" s="44"/>
      <c r="D238" s="44"/>
      <c r="E238" s="45"/>
      <c r="F238" s="46" t="str">
        <f>IF(ISBLANK(A238),"",VLOOKUP(A238,Tabla47[],5,FALSE))</f>
        <v/>
      </c>
      <c r="G238" s="46" t="str">
        <f>IF(ISBLANK(A238),"",VLOOKUP(A238,Tabla47[],4,FALSE))</f>
        <v/>
      </c>
      <c r="H238" s="47"/>
      <c r="I238" s="44"/>
      <c r="J238" s="44"/>
    </row>
    <row r="239" spans="1:10" x14ac:dyDescent="0.3">
      <c r="A239" s="44"/>
      <c r="B239" s="49"/>
      <c r="C239" s="44"/>
      <c r="D239" s="44"/>
      <c r="E239" s="45"/>
      <c r="F239" s="46" t="str">
        <f>IF(ISBLANK(A239),"",VLOOKUP(A239,Tabla47[],5,FALSE))</f>
        <v/>
      </c>
      <c r="G239" s="46" t="str">
        <f>IF(ISBLANK(A239),"",VLOOKUP(A239,Tabla47[],4,FALSE))</f>
        <v/>
      </c>
      <c r="H239" s="47"/>
      <c r="I239" s="44"/>
      <c r="J239" s="44"/>
    </row>
    <row r="240" spans="1:10" x14ac:dyDescent="0.3">
      <c r="A240" s="44"/>
      <c r="B240" s="49"/>
      <c r="C240" s="44"/>
      <c r="D240" s="44"/>
      <c r="E240" s="45"/>
      <c r="F240" s="46" t="str">
        <f>IF(ISBLANK(A240),"",VLOOKUP(A240,Tabla47[],5,FALSE))</f>
        <v/>
      </c>
      <c r="G240" s="46" t="str">
        <f>IF(ISBLANK(A240),"",VLOOKUP(A240,Tabla47[],4,FALSE))</f>
        <v/>
      </c>
      <c r="H240" s="47"/>
      <c r="I240" s="44"/>
      <c r="J240" s="44"/>
    </row>
    <row r="241" spans="1:10" x14ac:dyDescent="0.3">
      <c r="A241" s="44"/>
      <c r="B241" s="49"/>
      <c r="C241" s="44"/>
      <c r="D241" s="44"/>
      <c r="E241" s="45"/>
      <c r="F241" s="46" t="str">
        <f>IF(ISBLANK(A241),"",VLOOKUP(A241,Tabla47[],5,FALSE))</f>
        <v/>
      </c>
      <c r="G241" s="46" t="str">
        <f>IF(ISBLANK(A241),"",VLOOKUP(A241,Tabla47[],4,FALSE))</f>
        <v/>
      </c>
      <c r="H241" s="47"/>
      <c r="I241" s="44"/>
      <c r="J241" s="44"/>
    </row>
    <row r="242" spans="1:10" x14ac:dyDescent="0.3">
      <c r="A242" s="44"/>
      <c r="B242" s="49"/>
      <c r="C242" s="44"/>
      <c r="D242" s="44"/>
      <c r="E242" s="45"/>
      <c r="F242" s="46" t="str">
        <f>IF(ISBLANK(A242),"",VLOOKUP(A242,Tabla47[],5,FALSE))</f>
        <v/>
      </c>
      <c r="G242" s="46" t="str">
        <f>IF(ISBLANK(A242),"",VLOOKUP(A242,Tabla47[],4,FALSE))</f>
        <v/>
      </c>
      <c r="H242" s="47"/>
      <c r="I242" s="44"/>
      <c r="J242" s="44"/>
    </row>
    <row r="243" spans="1:10" x14ac:dyDescent="0.3">
      <c r="A243" s="44"/>
      <c r="B243" s="49"/>
      <c r="C243" s="44"/>
      <c r="D243" s="44"/>
      <c r="E243" s="45"/>
      <c r="F243" s="46" t="str">
        <f>IF(ISBLANK(A243),"",VLOOKUP(A243,Tabla47[],5,FALSE))</f>
        <v/>
      </c>
      <c r="G243" s="46" t="str">
        <f>IF(ISBLANK(A243),"",VLOOKUP(A243,Tabla47[],4,FALSE))</f>
        <v/>
      </c>
      <c r="H243" s="47"/>
      <c r="I243" s="44"/>
      <c r="J243" s="44"/>
    </row>
    <row r="244" spans="1:10" x14ac:dyDescent="0.3">
      <c r="A244" s="44"/>
      <c r="B244" s="49"/>
      <c r="C244" s="44"/>
      <c r="D244" s="44"/>
      <c r="E244" s="45"/>
      <c r="F244" s="46" t="str">
        <f>IF(ISBLANK(A244),"",VLOOKUP(A244,Tabla47[],5,FALSE))</f>
        <v/>
      </c>
      <c r="G244" s="46" t="str">
        <f>IF(ISBLANK(A244),"",VLOOKUP(A244,Tabla47[],4,FALSE))</f>
        <v/>
      </c>
      <c r="H244" s="47"/>
      <c r="I244" s="44"/>
      <c r="J244" s="44"/>
    </row>
    <row r="245" spans="1:10" x14ac:dyDescent="0.3">
      <c r="A245" s="44"/>
      <c r="B245" s="49"/>
      <c r="C245" s="44"/>
      <c r="D245" s="44"/>
      <c r="E245" s="45"/>
      <c r="F245" s="46" t="str">
        <f>IF(ISBLANK(A245),"",VLOOKUP(A245,Tabla47[],5,FALSE))</f>
        <v/>
      </c>
      <c r="G245" s="46" t="str">
        <f>IF(ISBLANK(A245),"",VLOOKUP(A245,Tabla47[],4,FALSE))</f>
        <v/>
      </c>
      <c r="H245" s="47"/>
      <c r="I245" s="44"/>
      <c r="J245" s="44"/>
    </row>
    <row r="246" spans="1:10" x14ac:dyDescent="0.3">
      <c r="A246" s="44"/>
      <c r="B246" s="49"/>
      <c r="C246" s="44"/>
      <c r="D246" s="44"/>
      <c r="E246" s="45"/>
      <c r="F246" s="46" t="str">
        <f>IF(ISBLANK(A246),"",VLOOKUP(A246,Tabla47[],5,FALSE))</f>
        <v/>
      </c>
      <c r="G246" s="46" t="str">
        <f>IF(ISBLANK(A246),"",VLOOKUP(A246,Tabla47[],4,FALSE))</f>
        <v/>
      </c>
      <c r="H246" s="47"/>
      <c r="I246" s="44"/>
      <c r="J246" s="44"/>
    </row>
    <row r="247" spans="1:10" x14ac:dyDescent="0.3">
      <c r="A247" s="44"/>
      <c r="B247" s="49"/>
      <c r="C247" s="44"/>
      <c r="D247" s="44"/>
      <c r="E247" s="45"/>
      <c r="F247" s="46" t="str">
        <f>IF(ISBLANK(A247),"",VLOOKUP(A247,Tabla47[],5,FALSE))</f>
        <v/>
      </c>
      <c r="G247" s="46" t="str">
        <f>IF(ISBLANK(A247),"",VLOOKUP(A247,Tabla47[],4,FALSE))</f>
        <v/>
      </c>
      <c r="H247" s="47"/>
      <c r="I247" s="44"/>
      <c r="J247" s="44"/>
    </row>
    <row r="248" spans="1:10" x14ac:dyDescent="0.3">
      <c r="A248" s="44"/>
      <c r="B248" s="49"/>
      <c r="C248" s="44"/>
      <c r="D248" s="44"/>
      <c r="E248" s="45"/>
      <c r="F248" s="46" t="str">
        <f>IF(ISBLANK(A248),"",VLOOKUP(A248,Tabla47[],5,FALSE))</f>
        <v/>
      </c>
      <c r="G248" s="46" t="str">
        <f>IF(ISBLANK(A248),"",VLOOKUP(A248,Tabla47[],4,FALSE))</f>
        <v/>
      </c>
      <c r="H248" s="47"/>
      <c r="I248" s="44"/>
      <c r="J248" s="44"/>
    </row>
    <row r="249" spans="1:10" x14ac:dyDescent="0.3">
      <c r="A249" s="44"/>
      <c r="B249" s="49"/>
      <c r="C249" s="44"/>
      <c r="D249" s="44"/>
      <c r="E249" s="45"/>
      <c r="F249" s="46" t="str">
        <f>IF(ISBLANK(A249),"",VLOOKUP(A249,Tabla47[],5,FALSE))</f>
        <v/>
      </c>
      <c r="G249" s="46" t="str">
        <f>IF(ISBLANK(A249),"",VLOOKUP(A249,Tabla47[],4,FALSE))</f>
        <v/>
      </c>
      <c r="H249" s="47"/>
      <c r="I249" s="44"/>
      <c r="J249" s="44"/>
    </row>
    <row r="250" spans="1:10" x14ac:dyDescent="0.3">
      <c r="A250" s="44"/>
      <c r="B250" s="49"/>
      <c r="C250" s="44"/>
      <c r="D250" s="44"/>
      <c r="E250" s="45"/>
      <c r="F250" s="46" t="str">
        <f>IF(ISBLANK(A250),"",VLOOKUP(A250,Tabla47[],5,FALSE))</f>
        <v/>
      </c>
      <c r="G250" s="46" t="str">
        <f>IF(ISBLANK(A250),"",VLOOKUP(A250,Tabla47[],4,FALSE))</f>
        <v/>
      </c>
      <c r="H250" s="47"/>
      <c r="I250" s="44"/>
      <c r="J250" s="44"/>
    </row>
    <row r="251" spans="1:10" x14ac:dyDescent="0.3">
      <c r="A251" s="44"/>
      <c r="B251" s="49"/>
      <c r="C251" s="44"/>
      <c r="D251" s="44"/>
      <c r="E251" s="45"/>
      <c r="F251" s="46" t="str">
        <f>IF(ISBLANK(A251),"",VLOOKUP(A251,Tabla47[],5,FALSE))</f>
        <v/>
      </c>
      <c r="G251" s="46" t="str">
        <f>IF(ISBLANK(A251),"",VLOOKUP(A251,Tabla47[],4,FALSE))</f>
        <v/>
      </c>
      <c r="H251" s="47"/>
      <c r="I251" s="44"/>
      <c r="J251" s="44"/>
    </row>
    <row r="252" spans="1:10" x14ac:dyDescent="0.3">
      <c r="A252" s="44"/>
      <c r="B252" s="49"/>
      <c r="C252" s="44"/>
      <c r="D252" s="44"/>
      <c r="E252" s="45"/>
      <c r="F252" s="46" t="str">
        <f>IF(ISBLANK(A252),"",VLOOKUP(A252,Tabla47[],5,FALSE))</f>
        <v/>
      </c>
      <c r="G252" s="46" t="str">
        <f>IF(ISBLANK(A252),"",VLOOKUP(A252,Tabla47[],4,FALSE))</f>
        <v/>
      </c>
      <c r="H252" s="47"/>
      <c r="I252" s="44"/>
      <c r="J252" s="44"/>
    </row>
    <row r="253" spans="1:10" x14ac:dyDescent="0.3">
      <c r="A253" s="44"/>
      <c r="B253" s="49"/>
      <c r="C253" s="44"/>
      <c r="D253" s="44"/>
      <c r="E253" s="45"/>
      <c r="F253" s="46" t="str">
        <f>IF(ISBLANK(A253),"",VLOOKUP(A253,Tabla47[],5,FALSE))</f>
        <v/>
      </c>
      <c r="G253" s="46" t="str">
        <f>IF(ISBLANK(A253),"",VLOOKUP(A253,Tabla47[],4,FALSE))</f>
        <v/>
      </c>
      <c r="H253" s="47"/>
      <c r="I253" s="44"/>
      <c r="J253" s="44"/>
    </row>
    <row r="254" spans="1:10" x14ac:dyDescent="0.3">
      <c r="A254" s="44"/>
      <c r="B254" s="49"/>
      <c r="C254" s="44"/>
      <c r="D254" s="44"/>
      <c r="E254" s="45"/>
      <c r="F254" s="46" t="str">
        <f>IF(ISBLANK(A254),"",VLOOKUP(A254,Tabla47[],5,FALSE))</f>
        <v/>
      </c>
      <c r="G254" s="46" t="str">
        <f>IF(ISBLANK(A254),"",VLOOKUP(A254,Tabla47[],4,FALSE))</f>
        <v/>
      </c>
      <c r="H254" s="47"/>
      <c r="I254" s="44"/>
      <c r="J254" s="44"/>
    </row>
    <row r="255" spans="1:10" x14ac:dyDescent="0.3">
      <c r="A255" s="44"/>
      <c r="B255" s="49"/>
      <c r="C255" s="44"/>
      <c r="D255" s="44"/>
      <c r="E255" s="45"/>
      <c r="F255" s="46" t="str">
        <f>IF(ISBLANK(A255),"",VLOOKUP(A255,Tabla47[],5,FALSE))</f>
        <v/>
      </c>
      <c r="G255" s="46" t="str">
        <f>IF(ISBLANK(A255),"",VLOOKUP(A255,Tabla47[],4,FALSE))</f>
        <v/>
      </c>
      <c r="H255" s="47"/>
      <c r="I255" s="44"/>
      <c r="J255" s="44"/>
    </row>
    <row r="256" spans="1:10" x14ac:dyDescent="0.3">
      <c r="A256" s="44"/>
      <c r="B256" s="49"/>
      <c r="C256" s="44"/>
      <c r="D256" s="44"/>
      <c r="E256" s="45"/>
      <c r="F256" s="46" t="str">
        <f>IF(ISBLANK(A256),"",VLOOKUP(A256,Tabla47[],5,FALSE))</f>
        <v/>
      </c>
      <c r="G256" s="46" t="str">
        <f>IF(ISBLANK(A256),"",VLOOKUP(A256,Tabla47[],4,FALSE))</f>
        <v/>
      </c>
      <c r="H256" s="47"/>
      <c r="I256" s="44"/>
      <c r="J256" s="44"/>
    </row>
    <row r="257" spans="1:10" x14ac:dyDescent="0.3">
      <c r="A257" s="44"/>
      <c r="B257" s="49"/>
      <c r="C257" s="44"/>
      <c r="D257" s="44"/>
      <c r="E257" s="45"/>
      <c r="F257" s="46" t="str">
        <f>IF(ISBLANK(A257),"",VLOOKUP(A257,Tabla47[],5,FALSE))</f>
        <v/>
      </c>
      <c r="G257" s="46" t="str">
        <f>IF(ISBLANK(A257),"",VLOOKUP(A257,Tabla47[],4,FALSE))</f>
        <v/>
      </c>
      <c r="H257" s="47"/>
      <c r="I257" s="44"/>
      <c r="J257" s="44"/>
    </row>
    <row r="258" spans="1:10" x14ac:dyDescent="0.3">
      <c r="A258" s="44"/>
      <c r="B258" s="49"/>
      <c r="C258" s="44"/>
      <c r="D258" s="44"/>
      <c r="E258" s="45"/>
      <c r="F258" s="46" t="str">
        <f>IF(ISBLANK(A258),"",VLOOKUP(A258,Tabla47[],5,FALSE))</f>
        <v/>
      </c>
      <c r="G258" s="46" t="str">
        <f>IF(ISBLANK(A258),"",VLOOKUP(A258,Tabla47[],4,FALSE))</f>
        <v/>
      </c>
      <c r="H258" s="47"/>
      <c r="I258" s="44"/>
      <c r="J258" s="44"/>
    </row>
    <row r="259" spans="1:10" x14ac:dyDescent="0.3">
      <c r="A259" s="44"/>
      <c r="B259" s="49"/>
      <c r="C259" s="44"/>
      <c r="D259" s="44"/>
      <c r="E259" s="45"/>
      <c r="F259" s="46" t="str">
        <f>IF(ISBLANK(A259),"",VLOOKUP(A259,Tabla47[],5,FALSE))</f>
        <v/>
      </c>
      <c r="G259" s="46" t="str">
        <f>IF(ISBLANK(A259),"",VLOOKUP(A259,Tabla47[],4,FALSE))</f>
        <v/>
      </c>
      <c r="H259" s="47"/>
      <c r="I259" s="44"/>
      <c r="J259" s="44"/>
    </row>
    <row r="260" spans="1:10" x14ac:dyDescent="0.3">
      <c r="A260" s="44"/>
      <c r="B260" s="49"/>
      <c r="C260" s="44"/>
      <c r="D260" s="44"/>
      <c r="E260" s="45"/>
      <c r="F260" s="46" t="str">
        <f>IF(ISBLANK(A260),"",VLOOKUP(A260,Tabla47[],5,FALSE))</f>
        <v/>
      </c>
      <c r="G260" s="46" t="str">
        <f>IF(ISBLANK(A260),"",VLOOKUP(A260,Tabla47[],4,FALSE))</f>
        <v/>
      </c>
      <c r="H260" s="47"/>
      <c r="I260" s="44"/>
      <c r="J260" s="44"/>
    </row>
    <row r="261" spans="1:10" x14ac:dyDescent="0.3">
      <c r="A261" s="44"/>
      <c r="B261" s="49"/>
      <c r="C261" s="44"/>
      <c r="D261" s="44"/>
      <c r="E261" s="45"/>
      <c r="F261" s="46" t="str">
        <f>IF(ISBLANK(A261),"",VLOOKUP(A261,Tabla47[],5,FALSE))</f>
        <v/>
      </c>
      <c r="G261" s="46" t="str">
        <f>IF(ISBLANK(A261),"",VLOOKUP(A261,Tabla47[],4,FALSE))</f>
        <v/>
      </c>
      <c r="H261" s="47"/>
      <c r="I261" s="44"/>
      <c r="J261" s="44"/>
    </row>
    <row r="262" spans="1:10" x14ac:dyDescent="0.3">
      <c r="A262" s="44"/>
      <c r="B262" s="49"/>
      <c r="C262" s="44"/>
      <c r="D262" s="44"/>
      <c r="E262" s="45"/>
      <c r="F262" s="46" t="str">
        <f>IF(ISBLANK(A262),"",VLOOKUP(A262,Tabla47[],5,FALSE))</f>
        <v/>
      </c>
      <c r="G262" s="46" t="str">
        <f>IF(ISBLANK(A262),"",VLOOKUP(A262,Tabla47[],4,FALSE))</f>
        <v/>
      </c>
      <c r="H262" s="47"/>
      <c r="I262" s="44"/>
      <c r="J262" s="44"/>
    </row>
    <row r="263" spans="1:10" x14ac:dyDescent="0.3">
      <c r="A263" s="44"/>
      <c r="B263" s="49"/>
      <c r="C263" s="44"/>
      <c r="D263" s="44"/>
      <c r="E263" s="45"/>
      <c r="F263" s="46" t="str">
        <f>IF(ISBLANK(A263),"",VLOOKUP(A263,Tabla47[],5,FALSE))</f>
        <v/>
      </c>
      <c r="G263" s="46" t="str">
        <f>IF(ISBLANK(A263),"",VLOOKUP(A263,Tabla47[],4,FALSE))</f>
        <v/>
      </c>
      <c r="H263" s="47"/>
      <c r="I263" s="44"/>
      <c r="J263" s="44"/>
    </row>
    <row r="264" spans="1:10" x14ac:dyDescent="0.3">
      <c r="A264" s="44"/>
      <c r="B264" s="49"/>
      <c r="C264" s="44"/>
      <c r="D264" s="44"/>
      <c r="E264" s="45"/>
      <c r="F264" s="46" t="str">
        <f>IF(ISBLANK(A264),"",VLOOKUP(A264,Tabla47[],5,FALSE))</f>
        <v/>
      </c>
      <c r="G264" s="46" t="str">
        <f>IF(ISBLANK(A264),"",VLOOKUP(A264,Tabla47[],4,FALSE))</f>
        <v/>
      </c>
      <c r="H264" s="47"/>
      <c r="I264" s="44"/>
      <c r="J264" s="44"/>
    </row>
    <row r="265" spans="1:10" x14ac:dyDescent="0.3">
      <c r="A265" s="44"/>
      <c r="B265" s="49"/>
      <c r="C265" s="44"/>
      <c r="D265" s="44"/>
      <c r="E265" s="45"/>
      <c r="F265" s="46" t="str">
        <f>IF(ISBLANK(A265),"",VLOOKUP(A265,Tabla47[],5,FALSE))</f>
        <v/>
      </c>
      <c r="G265" s="46" t="str">
        <f>IF(ISBLANK(A265),"",VLOOKUP(A265,Tabla47[],4,FALSE))</f>
        <v/>
      </c>
      <c r="H265" s="47"/>
      <c r="I265" s="44"/>
      <c r="J265" s="44"/>
    </row>
    <row r="266" spans="1:10" x14ac:dyDescent="0.3">
      <c r="A266" s="44"/>
      <c r="B266" s="49"/>
      <c r="C266" s="44"/>
      <c r="D266" s="44"/>
      <c r="E266" s="45"/>
      <c r="F266" s="46" t="str">
        <f>IF(ISBLANK(A266),"",VLOOKUP(A266,Tabla47[],5,FALSE))</f>
        <v/>
      </c>
      <c r="G266" s="46" t="str">
        <f>IF(ISBLANK(A266),"",VLOOKUP(A266,Tabla47[],4,FALSE))</f>
        <v/>
      </c>
      <c r="H266" s="47"/>
      <c r="I266" s="44"/>
      <c r="J266" s="44"/>
    </row>
    <row r="267" spans="1:10" x14ac:dyDescent="0.3">
      <c r="A267" s="44"/>
      <c r="B267" s="49"/>
      <c r="C267" s="44"/>
      <c r="D267" s="44"/>
      <c r="E267" s="45"/>
      <c r="F267" s="46" t="str">
        <f>IF(ISBLANK(A267),"",VLOOKUP(A267,Tabla47[],5,FALSE))</f>
        <v/>
      </c>
      <c r="G267" s="46" t="str">
        <f>IF(ISBLANK(A267),"",VLOOKUP(A267,Tabla47[],4,FALSE))</f>
        <v/>
      </c>
      <c r="H267" s="47"/>
      <c r="I267" s="44"/>
      <c r="J267" s="44"/>
    </row>
    <row r="268" spans="1:10" x14ac:dyDescent="0.3">
      <c r="A268" s="44"/>
      <c r="B268" s="49"/>
      <c r="C268" s="44"/>
      <c r="D268" s="44"/>
      <c r="E268" s="45"/>
      <c r="F268" s="46" t="str">
        <f>IF(ISBLANK(A268),"",VLOOKUP(A268,Tabla47[],5,FALSE))</f>
        <v/>
      </c>
      <c r="G268" s="46" t="str">
        <f>IF(ISBLANK(A268),"",VLOOKUP(A268,Tabla47[],4,FALSE))</f>
        <v/>
      </c>
      <c r="H268" s="47"/>
      <c r="I268" s="44"/>
      <c r="J268" s="44"/>
    </row>
    <row r="269" spans="1:10" x14ac:dyDescent="0.3">
      <c r="A269" s="44"/>
      <c r="B269" s="49"/>
      <c r="C269" s="44"/>
      <c r="D269" s="44"/>
      <c r="E269" s="45"/>
      <c r="F269" s="46" t="str">
        <f>IF(ISBLANK(A269),"",VLOOKUP(A269,Tabla47[],5,FALSE))</f>
        <v/>
      </c>
      <c r="G269" s="46" t="str">
        <f>IF(ISBLANK(A269),"",VLOOKUP(A269,Tabla47[],4,FALSE))</f>
        <v/>
      </c>
      <c r="H269" s="47"/>
      <c r="I269" s="44"/>
      <c r="J269" s="44"/>
    </row>
    <row r="270" spans="1:10" x14ac:dyDescent="0.3">
      <c r="A270" s="44"/>
      <c r="B270" s="49"/>
      <c r="C270" s="44"/>
      <c r="D270" s="44"/>
      <c r="E270" s="45"/>
      <c r="F270" s="46" t="str">
        <f>IF(ISBLANK(A270),"",VLOOKUP(A270,Tabla47[],5,FALSE))</f>
        <v/>
      </c>
      <c r="G270" s="46" t="str">
        <f>IF(ISBLANK(A270),"",VLOOKUP(A270,Tabla47[],4,FALSE))</f>
        <v/>
      </c>
      <c r="H270" s="47"/>
      <c r="I270" s="44"/>
      <c r="J270" s="44"/>
    </row>
    <row r="271" spans="1:10" x14ac:dyDescent="0.3">
      <c r="A271" s="44"/>
      <c r="B271" s="49"/>
      <c r="C271" s="44"/>
      <c r="D271" s="44"/>
      <c r="E271" s="45"/>
      <c r="F271" s="46" t="str">
        <f>IF(ISBLANK(A271),"",VLOOKUP(A271,Tabla47[],5,FALSE))</f>
        <v/>
      </c>
      <c r="G271" s="46" t="str">
        <f>IF(ISBLANK(A271),"",VLOOKUP(A271,Tabla47[],4,FALSE))</f>
        <v/>
      </c>
      <c r="H271" s="47"/>
      <c r="I271" s="44"/>
      <c r="J271" s="44"/>
    </row>
    <row r="272" spans="1:10" x14ac:dyDescent="0.3">
      <c r="A272" s="44"/>
      <c r="B272" s="49"/>
      <c r="C272" s="44"/>
      <c r="D272" s="44"/>
      <c r="E272" s="45"/>
      <c r="F272" s="46" t="str">
        <f>IF(ISBLANK(A272),"",VLOOKUP(A272,Tabla47[],5,FALSE))</f>
        <v/>
      </c>
      <c r="G272" s="46" t="str">
        <f>IF(ISBLANK(A272),"",VLOOKUP(A272,Tabla47[],4,FALSE))</f>
        <v/>
      </c>
      <c r="H272" s="47"/>
      <c r="I272" s="44"/>
      <c r="J272" s="44"/>
    </row>
    <row r="273" spans="1:10" x14ac:dyDescent="0.3">
      <c r="A273" s="44"/>
      <c r="B273" s="49"/>
      <c r="C273" s="44"/>
      <c r="D273" s="44"/>
      <c r="E273" s="45"/>
      <c r="F273" s="46" t="str">
        <f>IF(ISBLANK(A273),"",VLOOKUP(A273,Tabla47[],5,FALSE))</f>
        <v/>
      </c>
      <c r="G273" s="46" t="str">
        <f>IF(ISBLANK(A273),"",VLOOKUP(A273,Tabla47[],4,FALSE))</f>
        <v/>
      </c>
      <c r="H273" s="47"/>
      <c r="I273" s="44"/>
      <c r="J273" s="44"/>
    </row>
    <row r="274" spans="1:10" x14ac:dyDescent="0.3">
      <c r="A274" s="44"/>
      <c r="B274" s="49"/>
      <c r="C274" s="44"/>
      <c r="D274" s="44"/>
      <c r="E274" s="45"/>
      <c r="F274" s="46" t="str">
        <f>IF(ISBLANK(A274),"",VLOOKUP(A274,Tabla47[],5,FALSE))</f>
        <v/>
      </c>
      <c r="G274" s="46" t="str">
        <f>IF(ISBLANK(A274),"",VLOOKUP(A274,Tabla47[],4,FALSE))</f>
        <v/>
      </c>
      <c r="H274" s="47"/>
      <c r="I274" s="44"/>
      <c r="J274" s="44"/>
    </row>
    <row r="275" spans="1:10" x14ac:dyDescent="0.3">
      <c r="A275" s="44"/>
      <c r="B275" s="49"/>
      <c r="C275" s="44"/>
      <c r="D275" s="44"/>
      <c r="E275" s="45"/>
      <c r="F275" s="46" t="str">
        <f>IF(ISBLANK(A275),"",VLOOKUP(A275,Tabla47[],5,FALSE))</f>
        <v/>
      </c>
      <c r="G275" s="46" t="str">
        <f>IF(ISBLANK(A275),"",VLOOKUP(A275,Tabla47[],4,FALSE))</f>
        <v/>
      </c>
      <c r="H275" s="47"/>
      <c r="I275" s="44"/>
      <c r="J275" s="44"/>
    </row>
    <row r="276" spans="1:10" x14ac:dyDescent="0.3">
      <c r="A276" s="44"/>
      <c r="B276" s="49"/>
      <c r="C276" s="44"/>
      <c r="D276" s="44"/>
      <c r="E276" s="45"/>
      <c r="F276" s="46" t="str">
        <f>IF(ISBLANK(A276),"",VLOOKUP(A276,Tabla47[],5,FALSE))</f>
        <v/>
      </c>
      <c r="G276" s="46" t="str">
        <f>IF(ISBLANK(A276),"",VLOOKUP(A276,Tabla47[],4,FALSE))</f>
        <v/>
      </c>
      <c r="H276" s="47"/>
      <c r="I276" s="44"/>
      <c r="J276" s="44"/>
    </row>
    <row r="277" spans="1:10" x14ac:dyDescent="0.3">
      <c r="A277" s="44"/>
      <c r="B277" s="49"/>
      <c r="C277" s="44"/>
      <c r="D277" s="44"/>
      <c r="E277" s="45"/>
      <c r="F277" s="46" t="str">
        <f>IF(ISBLANK(A277),"",VLOOKUP(A277,Tabla47[],5,FALSE))</f>
        <v/>
      </c>
      <c r="G277" s="46" t="str">
        <f>IF(ISBLANK(A277),"",VLOOKUP(A277,Tabla47[],4,FALSE))</f>
        <v/>
      </c>
      <c r="H277" s="47"/>
      <c r="I277" s="44"/>
      <c r="J277" s="44"/>
    </row>
    <row r="278" spans="1:10" x14ac:dyDescent="0.3">
      <c r="A278" s="44"/>
      <c r="B278" s="49"/>
      <c r="C278" s="44"/>
      <c r="D278" s="44"/>
      <c r="E278" s="45"/>
      <c r="F278" s="46" t="str">
        <f>IF(ISBLANK(A278),"",VLOOKUP(A278,Tabla47[],5,FALSE))</f>
        <v/>
      </c>
      <c r="G278" s="46" t="str">
        <f>IF(ISBLANK(A278),"",VLOOKUP(A278,Tabla47[],4,FALSE))</f>
        <v/>
      </c>
      <c r="H278" s="47"/>
      <c r="I278" s="44"/>
      <c r="J278" s="44"/>
    </row>
    <row r="279" spans="1:10" x14ac:dyDescent="0.3">
      <c r="A279" s="44"/>
      <c r="B279" s="49"/>
      <c r="C279" s="44"/>
      <c r="D279" s="44"/>
      <c r="E279" s="45"/>
      <c r="F279" s="46" t="str">
        <f>IF(ISBLANK(A279),"",VLOOKUP(A279,Tabla47[],5,FALSE))</f>
        <v/>
      </c>
      <c r="G279" s="46" t="str">
        <f>IF(ISBLANK(A279),"",VLOOKUP(A279,Tabla47[],4,FALSE))</f>
        <v/>
      </c>
      <c r="H279" s="47"/>
      <c r="I279" s="44"/>
      <c r="J279" s="44"/>
    </row>
    <row r="280" spans="1:10" x14ac:dyDescent="0.3">
      <c r="A280" s="44"/>
      <c r="B280" s="49"/>
      <c r="C280" s="44"/>
      <c r="D280" s="44"/>
      <c r="E280" s="45"/>
      <c r="F280" s="46" t="str">
        <f>IF(ISBLANK(A280),"",VLOOKUP(A280,Tabla47[],5,FALSE))</f>
        <v/>
      </c>
      <c r="G280" s="46" t="str">
        <f>IF(ISBLANK(A280),"",VLOOKUP(A280,Tabla47[],4,FALSE))</f>
        <v/>
      </c>
      <c r="H280" s="47"/>
      <c r="I280" s="44"/>
      <c r="J280" s="44"/>
    </row>
    <row r="281" spans="1:10" x14ac:dyDescent="0.3">
      <c r="A281" s="44"/>
      <c r="B281" s="49"/>
      <c r="C281" s="44"/>
      <c r="D281" s="44"/>
      <c r="E281" s="45"/>
      <c r="F281" s="46" t="str">
        <f>IF(ISBLANK(A281),"",VLOOKUP(A281,Tabla47[],5,FALSE))</f>
        <v/>
      </c>
      <c r="G281" s="46" t="str">
        <f>IF(ISBLANK(A281),"",VLOOKUP(A281,Tabla47[],4,FALSE))</f>
        <v/>
      </c>
      <c r="H281" s="47"/>
      <c r="I281" s="44"/>
      <c r="J281" s="44"/>
    </row>
    <row r="282" spans="1:10" x14ac:dyDescent="0.3">
      <c r="A282" s="44"/>
      <c r="B282" s="49"/>
      <c r="C282" s="44"/>
      <c r="D282" s="44"/>
      <c r="E282" s="45"/>
      <c r="F282" s="46" t="str">
        <f>IF(ISBLANK(A282),"",VLOOKUP(A282,Tabla47[],5,FALSE))</f>
        <v/>
      </c>
      <c r="G282" s="46" t="str">
        <f>IF(ISBLANK(A282),"",VLOOKUP(A282,Tabla47[],4,FALSE))</f>
        <v/>
      </c>
      <c r="H282" s="47"/>
      <c r="I282" s="44"/>
      <c r="J282" s="44"/>
    </row>
    <row r="283" spans="1:10" x14ac:dyDescent="0.3">
      <c r="A283" s="44"/>
      <c r="B283" s="49"/>
      <c r="C283" s="44"/>
      <c r="D283" s="44"/>
      <c r="E283" s="45"/>
      <c r="F283" s="46" t="str">
        <f>IF(ISBLANK(A283),"",VLOOKUP(A283,Tabla47[],5,FALSE))</f>
        <v/>
      </c>
      <c r="G283" s="46" t="str">
        <f>IF(ISBLANK(A283),"",VLOOKUP(A283,Tabla47[],4,FALSE))</f>
        <v/>
      </c>
      <c r="H283" s="47"/>
      <c r="I283" s="44"/>
      <c r="J283" s="44"/>
    </row>
    <row r="284" spans="1:10" x14ac:dyDescent="0.3">
      <c r="A284" s="44"/>
      <c r="B284" s="49"/>
      <c r="C284" s="44"/>
      <c r="D284" s="44"/>
      <c r="E284" s="45"/>
      <c r="F284" s="46" t="str">
        <f>IF(ISBLANK(A284),"",VLOOKUP(A284,Tabla47[],5,FALSE))</f>
        <v/>
      </c>
      <c r="G284" s="46" t="str">
        <f>IF(ISBLANK(A284),"",VLOOKUP(A284,Tabla47[],4,FALSE))</f>
        <v/>
      </c>
      <c r="H284" s="47"/>
      <c r="I284" s="44"/>
      <c r="J284" s="44"/>
    </row>
    <row r="285" spans="1:10" x14ac:dyDescent="0.3">
      <c r="A285" s="44"/>
      <c r="B285" s="49"/>
      <c r="C285" s="44"/>
      <c r="D285" s="44"/>
      <c r="E285" s="45"/>
      <c r="F285" s="46" t="str">
        <f>IF(ISBLANK(A285),"",VLOOKUP(A285,Tabla47[],5,FALSE))</f>
        <v/>
      </c>
      <c r="G285" s="46" t="str">
        <f>IF(ISBLANK(A285),"",VLOOKUP(A285,Tabla47[],4,FALSE))</f>
        <v/>
      </c>
      <c r="H285" s="47"/>
      <c r="I285" s="44"/>
      <c r="J285" s="44"/>
    </row>
    <row r="286" spans="1:10" x14ac:dyDescent="0.3">
      <c r="A286" s="44"/>
      <c r="B286" s="49"/>
      <c r="C286" s="44"/>
      <c r="D286" s="44"/>
      <c r="E286" s="45"/>
      <c r="F286" s="46" t="str">
        <f>IF(ISBLANK(A286),"",VLOOKUP(A286,Tabla47[],5,FALSE))</f>
        <v/>
      </c>
      <c r="G286" s="46" t="str">
        <f>IF(ISBLANK(A286),"",VLOOKUP(A286,Tabla47[],4,FALSE))</f>
        <v/>
      </c>
      <c r="H286" s="47"/>
      <c r="I286" s="44"/>
      <c r="J286" s="44"/>
    </row>
    <row r="287" spans="1:10" x14ac:dyDescent="0.3">
      <c r="A287" s="44"/>
      <c r="B287" s="49"/>
      <c r="C287" s="44"/>
      <c r="D287" s="44"/>
      <c r="E287" s="45"/>
      <c r="F287" s="46" t="str">
        <f>IF(ISBLANK(A287),"",VLOOKUP(A287,Tabla47[],5,FALSE))</f>
        <v/>
      </c>
      <c r="G287" s="46" t="str">
        <f>IF(ISBLANK(A287),"",VLOOKUP(A287,Tabla47[],4,FALSE))</f>
        <v/>
      </c>
      <c r="H287" s="47"/>
      <c r="I287" s="44"/>
      <c r="J287" s="44"/>
    </row>
    <row r="288" spans="1:10" x14ac:dyDescent="0.3">
      <c r="A288" s="44"/>
      <c r="B288" s="49"/>
      <c r="C288" s="44"/>
      <c r="D288" s="44"/>
      <c r="E288" s="45"/>
      <c r="F288" s="46" t="str">
        <f>IF(ISBLANK(A288),"",VLOOKUP(A288,Tabla47[],5,FALSE))</f>
        <v/>
      </c>
      <c r="G288" s="46" t="str">
        <f>IF(ISBLANK(A288),"",VLOOKUP(A288,Tabla47[],4,FALSE))</f>
        <v/>
      </c>
      <c r="H288" s="47"/>
      <c r="I288" s="44"/>
      <c r="J288" s="44"/>
    </row>
    <row r="289" spans="1:10" x14ac:dyDescent="0.3">
      <c r="A289" s="44"/>
      <c r="B289" s="49"/>
      <c r="C289" s="44"/>
      <c r="D289" s="44"/>
      <c r="E289" s="45"/>
      <c r="F289" s="46" t="str">
        <f>IF(ISBLANK(A289),"",VLOOKUP(A289,Tabla47[],5,FALSE))</f>
        <v/>
      </c>
      <c r="G289" s="46" t="str">
        <f>IF(ISBLANK(A289),"",VLOOKUP(A289,Tabla47[],4,FALSE))</f>
        <v/>
      </c>
      <c r="H289" s="47"/>
      <c r="I289" s="44"/>
      <c r="J289" s="44"/>
    </row>
    <row r="290" spans="1:10" x14ac:dyDescent="0.3">
      <c r="A290" s="44"/>
      <c r="B290" s="49"/>
      <c r="C290" s="44"/>
      <c r="D290" s="44"/>
      <c r="E290" s="45"/>
      <c r="F290" s="46" t="str">
        <f>IF(ISBLANK(A290),"",VLOOKUP(A290,Tabla47[],5,FALSE))</f>
        <v/>
      </c>
      <c r="G290" s="46" t="str">
        <f>IF(ISBLANK(A290),"",VLOOKUP(A290,Tabla47[],4,FALSE))</f>
        <v/>
      </c>
      <c r="H290" s="47"/>
      <c r="I290" s="44"/>
      <c r="J290" s="44"/>
    </row>
    <row r="291" spans="1:10" x14ac:dyDescent="0.3">
      <c r="A291" s="44"/>
      <c r="B291" s="49"/>
      <c r="C291" s="44"/>
      <c r="D291" s="44"/>
      <c r="E291" s="45"/>
      <c r="F291" s="46" t="str">
        <f>IF(ISBLANK(A291),"",VLOOKUP(A291,Tabla47[],5,FALSE))</f>
        <v/>
      </c>
      <c r="G291" s="46" t="str">
        <f>IF(ISBLANK(A291),"",VLOOKUP(A291,Tabla47[],4,FALSE))</f>
        <v/>
      </c>
      <c r="H291" s="47"/>
      <c r="I291" s="44"/>
      <c r="J291" s="44"/>
    </row>
    <row r="292" spans="1:10" x14ac:dyDescent="0.3">
      <c r="A292" s="44"/>
      <c r="B292" s="49"/>
      <c r="C292" s="44"/>
      <c r="D292" s="44"/>
      <c r="E292" s="45"/>
      <c r="F292" s="46" t="str">
        <f>IF(ISBLANK(A292),"",VLOOKUP(A292,Tabla47[],5,FALSE))</f>
        <v/>
      </c>
      <c r="G292" s="46" t="str">
        <f>IF(ISBLANK(A292),"",VLOOKUP(A292,Tabla47[],4,FALSE))</f>
        <v/>
      </c>
      <c r="H292" s="47"/>
      <c r="I292" s="44"/>
      <c r="J292" s="44"/>
    </row>
    <row r="293" spans="1:10" x14ac:dyDescent="0.3">
      <c r="A293" s="44"/>
      <c r="B293" s="49"/>
      <c r="C293" s="44"/>
      <c r="D293" s="44"/>
      <c r="E293" s="45"/>
      <c r="F293" s="46" t="str">
        <f>IF(ISBLANK(A293),"",VLOOKUP(A293,Tabla47[],5,FALSE))</f>
        <v/>
      </c>
      <c r="G293" s="46" t="str">
        <f>IF(ISBLANK(A293),"",VLOOKUP(A293,Tabla47[],4,FALSE))</f>
        <v/>
      </c>
      <c r="H293" s="47"/>
      <c r="I293" s="44"/>
      <c r="J293" s="44"/>
    </row>
    <row r="294" spans="1:10" x14ac:dyDescent="0.3">
      <c r="A294" s="44"/>
      <c r="B294" s="49"/>
      <c r="C294" s="44"/>
      <c r="D294" s="44"/>
      <c r="E294" s="45"/>
      <c r="F294" s="46" t="str">
        <f>IF(ISBLANK(A294),"",VLOOKUP(A294,Tabla47[],5,FALSE))</f>
        <v/>
      </c>
      <c r="G294" s="46" t="str">
        <f>IF(ISBLANK(A294),"",VLOOKUP(A294,Tabla47[],4,FALSE))</f>
        <v/>
      </c>
      <c r="H294" s="47"/>
      <c r="I294" s="44"/>
      <c r="J294" s="44"/>
    </row>
    <row r="295" spans="1:10" x14ac:dyDescent="0.3">
      <c r="A295" s="44"/>
      <c r="B295" s="49"/>
      <c r="C295" s="44"/>
      <c r="D295" s="44"/>
      <c r="E295" s="45"/>
      <c r="F295" s="46" t="str">
        <f>IF(ISBLANK(A295),"",VLOOKUP(A295,Tabla47[],5,FALSE))</f>
        <v/>
      </c>
      <c r="G295" s="46" t="str">
        <f>IF(ISBLANK(A295),"",VLOOKUP(A295,Tabla47[],4,FALSE))</f>
        <v/>
      </c>
      <c r="H295" s="47"/>
      <c r="I295" s="44"/>
      <c r="J295" s="44"/>
    </row>
    <row r="296" spans="1:10" x14ac:dyDescent="0.3">
      <c r="A296" s="44"/>
      <c r="B296" s="49"/>
      <c r="C296" s="44"/>
      <c r="D296" s="44"/>
      <c r="E296" s="45"/>
      <c r="F296" s="46" t="str">
        <f>IF(ISBLANK(A296),"",VLOOKUP(A296,Tabla47[],5,FALSE))</f>
        <v/>
      </c>
      <c r="G296" s="46" t="str">
        <f>IF(ISBLANK(A296),"",VLOOKUP(A296,Tabla47[],4,FALSE))</f>
        <v/>
      </c>
      <c r="H296" s="47"/>
      <c r="I296" s="44"/>
      <c r="J296" s="44"/>
    </row>
    <row r="297" spans="1:10" x14ac:dyDescent="0.3">
      <c r="A297" s="44"/>
      <c r="B297" s="49"/>
      <c r="C297" s="44"/>
      <c r="D297" s="44"/>
      <c r="E297" s="45"/>
      <c r="F297" s="46" t="str">
        <f>IF(ISBLANK(A297),"",VLOOKUP(A297,Tabla47[],5,FALSE))</f>
        <v/>
      </c>
      <c r="G297" s="46" t="str">
        <f>IF(ISBLANK(A297),"",VLOOKUP(A297,Tabla47[],4,FALSE))</f>
        <v/>
      </c>
      <c r="H297" s="47"/>
      <c r="I297" s="44"/>
      <c r="J297" s="44"/>
    </row>
    <row r="298" spans="1:10" x14ac:dyDescent="0.3">
      <c r="A298" s="44"/>
      <c r="B298" s="49"/>
      <c r="C298" s="44"/>
      <c r="D298" s="44"/>
      <c r="E298" s="45"/>
      <c r="F298" s="46" t="str">
        <f>IF(ISBLANK(A298),"",VLOOKUP(A298,Tabla47[],5,FALSE))</f>
        <v/>
      </c>
      <c r="G298" s="46" t="str">
        <f>IF(ISBLANK(A298),"",VLOOKUP(A298,Tabla47[],4,FALSE))</f>
        <v/>
      </c>
      <c r="H298" s="47"/>
      <c r="I298" s="44"/>
      <c r="J298" s="44"/>
    </row>
    <row r="299" spans="1:10" x14ac:dyDescent="0.3">
      <c r="A299" s="44"/>
      <c r="B299" s="49"/>
      <c r="C299" s="44"/>
      <c r="D299" s="44"/>
      <c r="E299" s="45"/>
      <c r="F299" s="46" t="str">
        <f>IF(ISBLANK(A299),"",VLOOKUP(A299,Tabla47[],5,FALSE))</f>
        <v/>
      </c>
      <c r="G299" s="46" t="str">
        <f>IF(ISBLANK(A299),"",VLOOKUP(A299,Tabla47[],4,FALSE))</f>
        <v/>
      </c>
      <c r="H299" s="47"/>
      <c r="I299" s="44"/>
      <c r="J299" s="44"/>
    </row>
    <row r="300" spans="1:10" x14ac:dyDescent="0.3">
      <c r="A300" s="44"/>
      <c r="B300" s="49"/>
      <c r="C300" s="44"/>
      <c r="D300" s="44"/>
      <c r="E300" s="45"/>
      <c r="F300" s="46" t="str">
        <f>IF(ISBLANK(A300),"",VLOOKUP(A300,Tabla47[],5,FALSE))</f>
        <v/>
      </c>
      <c r="G300" s="46" t="str">
        <f>IF(ISBLANK(A300),"",VLOOKUP(A300,Tabla47[],4,FALSE))</f>
        <v/>
      </c>
      <c r="H300" s="47"/>
      <c r="I300" s="44"/>
      <c r="J300" s="44"/>
    </row>
    <row r="301" spans="1:10" x14ac:dyDescent="0.3">
      <c r="A301" s="44"/>
      <c r="B301" s="49"/>
      <c r="C301" s="44"/>
      <c r="D301" s="44"/>
      <c r="E301" s="45"/>
      <c r="F301" s="46" t="str">
        <f>IF(ISBLANK(A301),"",VLOOKUP(A301,Tabla47[],5,FALSE))</f>
        <v/>
      </c>
      <c r="G301" s="46" t="str">
        <f>IF(ISBLANK(A301),"",VLOOKUP(A301,Tabla47[],4,FALSE))</f>
        <v/>
      </c>
      <c r="H301" s="47"/>
      <c r="I301" s="44"/>
      <c r="J301" s="44"/>
    </row>
    <row r="302" spans="1:10" x14ac:dyDescent="0.3">
      <c r="A302" s="44"/>
      <c r="B302" s="49"/>
      <c r="C302" s="44"/>
      <c r="D302" s="44"/>
      <c r="E302" s="45"/>
      <c r="F302" s="46" t="str">
        <f>IF(ISBLANK(A302),"",VLOOKUP(A302,Tabla47[],5,FALSE))</f>
        <v/>
      </c>
      <c r="G302" s="46" t="str">
        <f>IF(ISBLANK(A302),"",VLOOKUP(A302,Tabla47[],4,FALSE))</f>
        <v/>
      </c>
      <c r="H302" s="47"/>
      <c r="I302" s="44"/>
      <c r="J302" s="44"/>
    </row>
    <row r="303" spans="1:10" x14ac:dyDescent="0.3">
      <c r="A303" s="44"/>
      <c r="B303" s="49"/>
      <c r="C303" s="44"/>
      <c r="D303" s="44"/>
      <c r="E303" s="45"/>
      <c r="F303" s="46" t="str">
        <f>IF(ISBLANK(A303),"",VLOOKUP(A303,Tabla47[],5,FALSE))</f>
        <v/>
      </c>
      <c r="G303" s="46" t="str">
        <f>IF(ISBLANK(A303),"",VLOOKUP(A303,Tabla47[],4,FALSE))</f>
        <v/>
      </c>
      <c r="H303" s="47"/>
      <c r="I303" s="44"/>
      <c r="J303" s="44"/>
    </row>
    <row r="304" spans="1:10" x14ac:dyDescent="0.3">
      <c r="A304" s="44"/>
      <c r="B304" s="49"/>
      <c r="C304" s="44"/>
      <c r="D304" s="44"/>
      <c r="E304" s="45"/>
      <c r="F304" s="46" t="str">
        <f>IF(ISBLANK(A304),"",VLOOKUP(A304,Tabla47[],5,FALSE))</f>
        <v/>
      </c>
      <c r="G304" s="46" t="str">
        <f>IF(ISBLANK(A304),"",VLOOKUP(A304,Tabla47[],4,FALSE))</f>
        <v/>
      </c>
      <c r="H304" s="47"/>
      <c r="I304" s="44"/>
      <c r="J304" s="44"/>
    </row>
    <row r="305" spans="1:10" x14ac:dyDescent="0.3">
      <c r="A305" s="44"/>
      <c r="B305" s="49"/>
      <c r="C305" s="44"/>
      <c r="D305" s="44"/>
      <c r="E305" s="45"/>
      <c r="F305" s="46" t="str">
        <f>IF(ISBLANK(A305),"",VLOOKUP(A305,Tabla47[],5,FALSE))</f>
        <v/>
      </c>
      <c r="G305" s="46" t="str">
        <f>IF(ISBLANK(A305),"",VLOOKUP(A305,Tabla47[],4,FALSE))</f>
        <v/>
      </c>
      <c r="H305" s="47"/>
      <c r="I305" s="44"/>
      <c r="J305" s="44"/>
    </row>
    <row r="306" spans="1:10" x14ac:dyDescent="0.3">
      <c r="A306" s="44"/>
      <c r="B306" s="49"/>
      <c r="C306" s="44"/>
      <c r="D306" s="44"/>
      <c r="E306" s="45"/>
      <c r="F306" s="46" t="str">
        <f>IF(ISBLANK(A306),"",VLOOKUP(A306,Tabla47[],5,FALSE))</f>
        <v/>
      </c>
      <c r="G306" s="46" t="str">
        <f>IF(ISBLANK(A306),"",VLOOKUP(A306,Tabla47[],4,FALSE))</f>
        <v/>
      </c>
      <c r="H306" s="47"/>
      <c r="I306" s="44"/>
      <c r="J306" s="44"/>
    </row>
    <row r="307" spans="1:10" x14ac:dyDescent="0.3">
      <c r="A307" s="44"/>
      <c r="B307" s="49"/>
      <c r="C307" s="44"/>
      <c r="D307" s="44"/>
      <c r="E307" s="45"/>
      <c r="F307" s="46" t="str">
        <f>IF(ISBLANK(A307),"",VLOOKUP(A307,Tabla47[],5,FALSE))</f>
        <v/>
      </c>
      <c r="G307" s="46" t="str">
        <f>IF(ISBLANK(A307),"",VLOOKUP(A307,Tabla47[],4,FALSE))</f>
        <v/>
      </c>
      <c r="H307" s="47"/>
      <c r="I307" s="44"/>
      <c r="J307" s="44"/>
    </row>
    <row r="308" spans="1:10" x14ac:dyDescent="0.3">
      <c r="A308" s="44"/>
      <c r="B308" s="49"/>
      <c r="C308" s="44"/>
      <c r="D308" s="44"/>
      <c r="E308" s="45"/>
      <c r="F308" s="46" t="str">
        <f>IF(ISBLANK(A308),"",VLOOKUP(A308,Tabla47[],5,FALSE))</f>
        <v/>
      </c>
      <c r="G308" s="46" t="str">
        <f>IF(ISBLANK(A308),"",VLOOKUP(A308,Tabla47[],4,FALSE))</f>
        <v/>
      </c>
      <c r="H308" s="47"/>
      <c r="I308" s="44"/>
      <c r="J308" s="44"/>
    </row>
    <row r="309" spans="1:10" x14ac:dyDescent="0.3">
      <c r="A309" s="44"/>
      <c r="B309" s="49"/>
      <c r="C309" s="44"/>
      <c r="D309" s="44"/>
      <c r="E309" s="45"/>
      <c r="F309" s="46" t="str">
        <f>IF(ISBLANK(A309),"",VLOOKUP(A309,Tabla47[],5,FALSE))</f>
        <v/>
      </c>
      <c r="G309" s="46" t="str">
        <f>IF(ISBLANK(A309),"",VLOOKUP(A309,Tabla47[],4,FALSE))</f>
        <v/>
      </c>
      <c r="H309" s="47"/>
      <c r="I309" s="44"/>
      <c r="J309" s="44"/>
    </row>
    <row r="310" spans="1:10" x14ac:dyDescent="0.3">
      <c r="A310" s="44"/>
      <c r="B310" s="49"/>
      <c r="C310" s="44"/>
      <c r="D310" s="44"/>
      <c r="E310" s="45"/>
      <c r="F310" s="46" t="str">
        <f>IF(ISBLANK(A310),"",VLOOKUP(A310,Tabla47[],5,FALSE))</f>
        <v/>
      </c>
      <c r="G310" s="46" t="str">
        <f>IF(ISBLANK(A310),"",VLOOKUP(A310,Tabla47[],4,FALSE))</f>
        <v/>
      </c>
      <c r="H310" s="47"/>
      <c r="I310" s="44"/>
      <c r="J310" s="44"/>
    </row>
    <row r="311" spans="1:10" x14ac:dyDescent="0.3">
      <c r="A311" s="44"/>
      <c r="B311" s="49"/>
      <c r="C311" s="44"/>
      <c r="D311" s="44"/>
      <c r="E311" s="45"/>
      <c r="F311" s="46" t="str">
        <f>IF(ISBLANK(A311),"",VLOOKUP(A311,Tabla47[],5,FALSE))</f>
        <v/>
      </c>
      <c r="G311" s="46" t="str">
        <f>IF(ISBLANK(A311),"",VLOOKUP(A311,Tabla47[],4,FALSE))</f>
        <v/>
      </c>
      <c r="H311" s="47"/>
      <c r="I311" s="44"/>
      <c r="J311" s="44"/>
    </row>
    <row r="312" spans="1:10" x14ac:dyDescent="0.3">
      <c r="A312" s="44"/>
      <c r="B312" s="49"/>
      <c r="C312" s="44"/>
      <c r="D312" s="44"/>
      <c r="E312" s="45"/>
      <c r="F312" s="46" t="str">
        <f>IF(ISBLANK(A312),"",VLOOKUP(A312,Tabla47[],5,FALSE))</f>
        <v/>
      </c>
      <c r="G312" s="46" t="str">
        <f>IF(ISBLANK(A312),"",VLOOKUP(A312,Tabla47[],4,FALSE))</f>
        <v/>
      </c>
      <c r="H312" s="47"/>
      <c r="I312" s="44"/>
      <c r="J312" s="44"/>
    </row>
    <row r="313" spans="1:10" x14ac:dyDescent="0.3">
      <c r="A313" s="44"/>
      <c r="B313" s="49"/>
      <c r="C313" s="44"/>
      <c r="D313" s="44"/>
      <c r="E313" s="45"/>
      <c r="F313" s="46" t="str">
        <f>IF(ISBLANK(A313),"",VLOOKUP(A313,Tabla47[],5,FALSE))</f>
        <v/>
      </c>
      <c r="G313" s="46" t="str">
        <f>IF(ISBLANK(A313),"",VLOOKUP(A313,Tabla47[],4,FALSE))</f>
        <v/>
      </c>
      <c r="H313" s="47"/>
      <c r="I313" s="44"/>
      <c r="J313" s="44"/>
    </row>
    <row r="314" spans="1:10" x14ac:dyDescent="0.3">
      <c r="A314" s="44"/>
      <c r="B314" s="49"/>
      <c r="C314" s="44"/>
      <c r="D314" s="44"/>
      <c r="E314" s="45"/>
      <c r="F314" s="46" t="str">
        <f>IF(ISBLANK(A314),"",VLOOKUP(A314,Tabla47[],5,FALSE))</f>
        <v/>
      </c>
      <c r="G314" s="46" t="str">
        <f>IF(ISBLANK(A314),"",VLOOKUP(A314,Tabla47[],4,FALSE))</f>
        <v/>
      </c>
      <c r="H314" s="47"/>
      <c r="I314" s="44"/>
      <c r="J314" s="44"/>
    </row>
    <row r="315" spans="1:10" x14ac:dyDescent="0.3">
      <c r="A315" s="44"/>
      <c r="B315" s="49"/>
      <c r="C315" s="44"/>
      <c r="D315" s="44"/>
      <c r="E315" s="45"/>
      <c r="F315" s="46" t="str">
        <f>IF(ISBLANK(A315),"",VLOOKUP(A315,Tabla47[],5,FALSE))</f>
        <v/>
      </c>
      <c r="G315" s="46" t="str">
        <f>IF(ISBLANK(A315),"",VLOOKUP(A315,Tabla47[],4,FALSE))</f>
        <v/>
      </c>
      <c r="H315" s="47"/>
      <c r="I315" s="44"/>
      <c r="J315" s="44"/>
    </row>
    <row r="316" spans="1:10" x14ac:dyDescent="0.3">
      <c r="A316" s="44"/>
      <c r="B316" s="49"/>
      <c r="C316" s="44"/>
      <c r="D316" s="44"/>
      <c r="E316" s="45"/>
      <c r="F316" s="46" t="str">
        <f>IF(ISBLANK(A316),"",VLOOKUP(A316,Tabla47[],5,FALSE))</f>
        <v/>
      </c>
      <c r="G316" s="46" t="str">
        <f>IF(ISBLANK(A316),"",VLOOKUP(A316,Tabla47[],4,FALSE))</f>
        <v/>
      </c>
      <c r="H316" s="47"/>
      <c r="I316" s="44"/>
      <c r="J316" s="44"/>
    </row>
    <row r="317" spans="1:10" x14ac:dyDescent="0.3">
      <c r="A317" s="44"/>
      <c r="B317" s="49"/>
      <c r="C317" s="44"/>
      <c r="D317" s="44"/>
      <c r="E317" s="45"/>
      <c r="F317" s="46" t="str">
        <f>IF(ISBLANK(A317),"",VLOOKUP(A317,Tabla47[],5,FALSE))</f>
        <v/>
      </c>
      <c r="G317" s="46" t="str">
        <f>IF(ISBLANK(A317),"",VLOOKUP(A317,Tabla47[],4,FALSE))</f>
        <v/>
      </c>
      <c r="H317" s="47"/>
      <c r="I317" s="44"/>
      <c r="J317" s="44"/>
    </row>
    <row r="318" spans="1:10" x14ac:dyDescent="0.3">
      <c r="A318" s="44"/>
      <c r="B318" s="49"/>
      <c r="C318" s="44"/>
      <c r="D318" s="44"/>
      <c r="E318" s="45"/>
      <c r="F318" s="46" t="str">
        <f>IF(ISBLANK(A318),"",VLOOKUP(A318,Tabla47[],5,FALSE))</f>
        <v/>
      </c>
      <c r="G318" s="46" t="str">
        <f>IF(ISBLANK(A318),"",VLOOKUP(A318,Tabla47[],4,FALSE))</f>
        <v/>
      </c>
      <c r="H318" s="47"/>
      <c r="I318" s="44"/>
      <c r="J318" s="44"/>
    </row>
    <row r="319" spans="1:10" x14ac:dyDescent="0.3">
      <c r="A319" s="44"/>
      <c r="B319" s="49"/>
      <c r="C319" s="44"/>
      <c r="D319" s="44"/>
      <c r="E319" s="45"/>
      <c r="F319" s="46" t="str">
        <f>IF(ISBLANK(A319),"",VLOOKUP(A319,Tabla47[],5,FALSE))</f>
        <v/>
      </c>
      <c r="G319" s="46" t="str">
        <f>IF(ISBLANK(A319),"",VLOOKUP(A319,Tabla47[],4,FALSE))</f>
        <v/>
      </c>
      <c r="H319" s="47"/>
      <c r="I319" s="44"/>
      <c r="J319" s="44"/>
    </row>
    <row r="320" spans="1:10" x14ac:dyDescent="0.3">
      <c r="A320" s="44"/>
      <c r="B320" s="49"/>
      <c r="C320" s="44"/>
      <c r="D320" s="44"/>
      <c r="E320" s="45"/>
      <c r="F320" s="46" t="str">
        <f>IF(ISBLANK(A320),"",VLOOKUP(A320,Tabla47[],5,FALSE))</f>
        <v/>
      </c>
      <c r="G320" s="46" t="str">
        <f>IF(ISBLANK(A320),"",VLOOKUP(A320,Tabla47[],4,FALSE))</f>
        <v/>
      </c>
      <c r="H320" s="47"/>
      <c r="I320" s="44"/>
      <c r="J320" s="44"/>
    </row>
    <row r="321" spans="1:10" x14ac:dyDescent="0.3">
      <c r="A321" s="44"/>
      <c r="B321" s="49"/>
      <c r="C321" s="44"/>
      <c r="D321" s="44"/>
      <c r="E321" s="45"/>
      <c r="F321" s="46" t="str">
        <f>IF(ISBLANK(A321),"",VLOOKUP(A321,Tabla47[],5,FALSE))</f>
        <v/>
      </c>
      <c r="G321" s="46" t="str">
        <f>IF(ISBLANK(A321),"",VLOOKUP(A321,Tabla47[],4,FALSE))</f>
        <v/>
      </c>
      <c r="H321" s="47"/>
      <c r="I321" s="44"/>
      <c r="J321" s="44"/>
    </row>
    <row r="322" spans="1:10" x14ac:dyDescent="0.3">
      <c r="A322" s="44"/>
      <c r="B322" s="49"/>
      <c r="C322" s="44"/>
      <c r="D322" s="44"/>
      <c r="E322" s="45"/>
      <c r="F322" s="46" t="str">
        <f>IF(ISBLANK(A322),"",VLOOKUP(A322,Tabla47[],5,FALSE))</f>
        <v/>
      </c>
      <c r="G322" s="46" t="str">
        <f>IF(ISBLANK(A322),"",VLOOKUP(A322,Tabla47[],4,FALSE))</f>
        <v/>
      </c>
      <c r="H322" s="47"/>
      <c r="I322" s="44"/>
      <c r="J322" s="44"/>
    </row>
    <row r="323" spans="1:10" x14ac:dyDescent="0.3">
      <c r="A323" s="44"/>
      <c r="B323" s="49"/>
      <c r="C323" s="44"/>
      <c r="D323" s="44"/>
      <c r="E323" s="45"/>
      <c r="F323" s="46" t="str">
        <f>IF(ISBLANK(A323),"",VLOOKUP(A323,Tabla47[],5,FALSE))</f>
        <v/>
      </c>
      <c r="G323" s="46" t="str">
        <f>IF(ISBLANK(A323),"",VLOOKUP(A323,Tabla47[],4,FALSE))</f>
        <v/>
      </c>
      <c r="H323" s="47"/>
      <c r="I323" s="44"/>
      <c r="J323" s="44"/>
    </row>
    <row r="324" spans="1:10" x14ac:dyDescent="0.3">
      <c r="A324" s="44"/>
      <c r="B324" s="49"/>
      <c r="C324" s="44"/>
      <c r="D324" s="44"/>
      <c r="E324" s="45"/>
      <c r="F324" s="46" t="str">
        <f>IF(ISBLANK(A324),"",VLOOKUP(A324,Tabla47[],5,FALSE))</f>
        <v/>
      </c>
      <c r="G324" s="46" t="str">
        <f>IF(ISBLANK(A324),"",VLOOKUP(A324,Tabla47[],4,FALSE))</f>
        <v/>
      </c>
      <c r="H324" s="47"/>
      <c r="I324" s="44"/>
      <c r="J324" s="44"/>
    </row>
    <row r="325" spans="1:10" x14ac:dyDescent="0.3">
      <c r="A325" s="44"/>
      <c r="B325" s="49"/>
      <c r="C325" s="44"/>
      <c r="D325" s="44"/>
      <c r="E325" s="45"/>
      <c r="F325" s="46" t="str">
        <f>IF(ISBLANK(A325),"",VLOOKUP(A325,Tabla47[],5,FALSE))</f>
        <v/>
      </c>
      <c r="G325" s="46" t="str">
        <f>IF(ISBLANK(A325),"",VLOOKUP(A325,Tabla47[],4,FALSE))</f>
        <v/>
      </c>
      <c r="H325" s="47"/>
      <c r="I325" s="44"/>
      <c r="J325" s="44"/>
    </row>
    <row r="326" spans="1:10" x14ac:dyDescent="0.3">
      <c r="A326" s="44"/>
      <c r="B326" s="49"/>
      <c r="C326" s="44"/>
      <c r="D326" s="44"/>
      <c r="E326" s="45"/>
      <c r="F326" s="46" t="str">
        <f>IF(ISBLANK(A326),"",VLOOKUP(A326,Tabla47[],5,FALSE))</f>
        <v/>
      </c>
      <c r="G326" s="46" t="str">
        <f>IF(ISBLANK(A326),"",VLOOKUP(A326,Tabla47[],4,FALSE))</f>
        <v/>
      </c>
      <c r="H326" s="47"/>
      <c r="I326" s="44"/>
      <c r="J326" s="44"/>
    </row>
    <row r="327" spans="1:10" x14ac:dyDescent="0.3">
      <c r="A327" s="44"/>
      <c r="B327" s="49"/>
      <c r="C327" s="44"/>
      <c r="D327" s="44"/>
      <c r="E327" s="45"/>
      <c r="F327" s="46" t="str">
        <f>IF(ISBLANK(A327),"",VLOOKUP(A327,Tabla47[],5,FALSE))</f>
        <v/>
      </c>
      <c r="G327" s="46" t="str">
        <f>IF(ISBLANK(A327),"",VLOOKUP(A327,Tabla47[],4,FALSE))</f>
        <v/>
      </c>
      <c r="H327" s="47"/>
      <c r="I327" s="44"/>
      <c r="J327" s="44"/>
    </row>
    <row r="328" spans="1:10" x14ac:dyDescent="0.3">
      <c r="A328" s="44"/>
      <c r="B328" s="49"/>
      <c r="C328" s="44"/>
      <c r="D328" s="44"/>
      <c r="E328" s="45"/>
      <c r="F328" s="46" t="str">
        <f>IF(ISBLANK(A328),"",VLOOKUP(A328,Tabla47[],5,FALSE))</f>
        <v/>
      </c>
      <c r="G328" s="46" t="str">
        <f>IF(ISBLANK(A328),"",VLOOKUP(A328,Tabla47[],4,FALSE))</f>
        <v/>
      </c>
      <c r="H328" s="47"/>
      <c r="I328" s="44"/>
      <c r="J328" s="44"/>
    </row>
    <row r="329" spans="1:10" x14ac:dyDescent="0.3">
      <c r="A329" s="44"/>
      <c r="B329" s="49"/>
      <c r="C329" s="44"/>
      <c r="D329" s="44"/>
      <c r="E329" s="45"/>
      <c r="F329" s="46" t="str">
        <f>IF(ISBLANK(A329),"",VLOOKUP(A329,Tabla47[],5,FALSE))</f>
        <v/>
      </c>
      <c r="G329" s="46" t="str">
        <f>IF(ISBLANK(A329),"",VLOOKUP(A329,Tabla47[],4,FALSE))</f>
        <v/>
      </c>
      <c r="H329" s="47"/>
      <c r="I329" s="44"/>
      <c r="J329" s="44"/>
    </row>
    <row r="330" spans="1:10" x14ac:dyDescent="0.3">
      <c r="A330" s="44"/>
      <c r="B330" s="49"/>
      <c r="C330" s="44"/>
      <c r="D330" s="44"/>
      <c r="E330" s="45"/>
      <c r="F330" s="46" t="str">
        <f>IF(ISBLANK(A330),"",VLOOKUP(A330,Tabla47[],5,FALSE))</f>
        <v/>
      </c>
      <c r="G330" s="46" t="str">
        <f>IF(ISBLANK(A330),"",VLOOKUP(A330,Tabla47[],4,FALSE))</f>
        <v/>
      </c>
      <c r="H330" s="47"/>
      <c r="I330" s="44"/>
      <c r="J330" s="44"/>
    </row>
    <row r="331" spans="1:10" x14ac:dyDescent="0.3">
      <c r="A331" s="44"/>
      <c r="B331" s="49"/>
      <c r="C331" s="44"/>
      <c r="D331" s="44"/>
      <c r="E331" s="45"/>
      <c r="F331" s="46" t="str">
        <f>IF(ISBLANK(A331),"",VLOOKUP(A331,Tabla47[],5,FALSE))</f>
        <v/>
      </c>
      <c r="G331" s="46" t="str">
        <f>IF(ISBLANK(A331),"",VLOOKUP(A331,Tabla47[],4,FALSE))</f>
        <v/>
      </c>
      <c r="H331" s="47"/>
      <c r="I331" s="44"/>
      <c r="J331" s="44"/>
    </row>
    <row r="332" spans="1:10" x14ac:dyDescent="0.3">
      <c r="A332" s="44"/>
      <c r="B332" s="49"/>
      <c r="C332" s="44"/>
      <c r="D332" s="44"/>
      <c r="E332" s="45"/>
      <c r="F332" s="46" t="str">
        <f>IF(ISBLANK(A332),"",VLOOKUP(A332,Tabla47[],5,FALSE))</f>
        <v/>
      </c>
      <c r="G332" s="46" t="str">
        <f>IF(ISBLANK(A332),"",VLOOKUP(A332,Tabla47[],4,FALSE))</f>
        <v/>
      </c>
      <c r="H332" s="47"/>
      <c r="I332" s="44"/>
      <c r="J332" s="44"/>
    </row>
    <row r="333" spans="1:10" x14ac:dyDescent="0.3">
      <c r="A333" s="44"/>
      <c r="B333" s="49"/>
      <c r="C333" s="44"/>
      <c r="D333" s="44"/>
      <c r="E333" s="45"/>
      <c r="F333" s="46" t="str">
        <f>IF(ISBLANK(A333),"",VLOOKUP(A333,Tabla47[],5,FALSE))</f>
        <v/>
      </c>
      <c r="G333" s="46" t="str">
        <f>IF(ISBLANK(A333),"",VLOOKUP(A333,Tabla47[],4,FALSE))</f>
        <v/>
      </c>
      <c r="H333" s="47"/>
      <c r="I333" s="44"/>
      <c r="J333" s="44"/>
    </row>
    <row r="334" spans="1:10" x14ac:dyDescent="0.3">
      <c r="A334" s="44"/>
      <c r="B334" s="49"/>
      <c r="C334" s="44"/>
      <c r="D334" s="44"/>
      <c r="E334" s="45"/>
      <c r="F334" s="46" t="str">
        <f>IF(ISBLANK(A334),"",VLOOKUP(A334,Tabla47[],5,FALSE))</f>
        <v/>
      </c>
      <c r="G334" s="46" t="str">
        <f>IF(ISBLANK(A334),"",VLOOKUP(A334,Tabla47[],4,FALSE))</f>
        <v/>
      </c>
      <c r="H334" s="47"/>
      <c r="I334" s="44"/>
      <c r="J334" s="44"/>
    </row>
    <row r="335" spans="1:10" x14ac:dyDescent="0.3">
      <c r="A335" s="44"/>
      <c r="B335" s="49"/>
      <c r="C335" s="44"/>
      <c r="D335" s="44"/>
      <c r="E335" s="45"/>
      <c r="F335" s="46" t="str">
        <f>IF(ISBLANK(A335),"",VLOOKUP(A335,Tabla47[],5,FALSE))</f>
        <v/>
      </c>
      <c r="G335" s="46" t="str">
        <f>IF(ISBLANK(A335),"",VLOOKUP(A335,Tabla47[],4,FALSE))</f>
        <v/>
      </c>
      <c r="H335" s="47"/>
      <c r="I335" s="44"/>
      <c r="J335" s="44"/>
    </row>
    <row r="336" spans="1:10" x14ac:dyDescent="0.3">
      <c r="A336" s="44"/>
      <c r="B336" s="49"/>
      <c r="C336" s="44"/>
      <c r="D336" s="44"/>
      <c r="E336" s="45"/>
      <c r="F336" s="46" t="str">
        <f>IF(ISBLANK(A336),"",VLOOKUP(A336,Tabla47[],5,FALSE))</f>
        <v/>
      </c>
      <c r="G336" s="46" t="str">
        <f>IF(ISBLANK(A336),"",VLOOKUP(A336,Tabla47[],4,FALSE))</f>
        <v/>
      </c>
      <c r="H336" s="47"/>
      <c r="I336" s="44"/>
      <c r="J336" s="44"/>
    </row>
    <row r="337" spans="1:10" x14ac:dyDescent="0.3">
      <c r="A337" s="44"/>
      <c r="B337" s="49"/>
      <c r="C337" s="44"/>
      <c r="D337" s="44"/>
      <c r="E337" s="45"/>
      <c r="F337" s="46" t="str">
        <f>IF(ISBLANK(A337),"",VLOOKUP(A337,Tabla47[],5,FALSE))</f>
        <v/>
      </c>
      <c r="G337" s="46" t="str">
        <f>IF(ISBLANK(A337),"",VLOOKUP(A337,Tabla47[],4,FALSE))</f>
        <v/>
      </c>
      <c r="H337" s="47"/>
      <c r="I337" s="44"/>
      <c r="J337" s="44"/>
    </row>
    <row r="338" spans="1:10" x14ac:dyDescent="0.3">
      <c r="A338" s="44"/>
      <c r="B338" s="49"/>
      <c r="C338" s="44"/>
      <c r="D338" s="44"/>
      <c r="E338" s="45"/>
      <c r="F338" s="46" t="str">
        <f>IF(ISBLANK(A338),"",VLOOKUP(A338,Tabla47[],5,FALSE))</f>
        <v/>
      </c>
      <c r="G338" s="46" t="str">
        <f>IF(ISBLANK(A338),"",VLOOKUP(A338,Tabla47[],4,FALSE))</f>
        <v/>
      </c>
      <c r="H338" s="47"/>
      <c r="I338" s="44"/>
      <c r="J338" s="44"/>
    </row>
    <row r="339" spans="1:10" x14ac:dyDescent="0.3">
      <c r="A339" s="44"/>
      <c r="B339" s="49"/>
      <c r="C339" s="44"/>
      <c r="D339" s="44"/>
      <c r="E339" s="45"/>
      <c r="F339" s="46" t="str">
        <f>IF(ISBLANK(A339),"",VLOOKUP(A339,Tabla47[],5,FALSE))</f>
        <v/>
      </c>
      <c r="G339" s="46" t="str">
        <f>IF(ISBLANK(A339),"",VLOOKUP(A339,Tabla47[],4,FALSE))</f>
        <v/>
      </c>
      <c r="H339" s="47"/>
      <c r="I339" s="44"/>
      <c r="J339" s="44"/>
    </row>
    <row r="340" spans="1:10" x14ac:dyDescent="0.3">
      <c r="A340" s="44"/>
      <c r="B340" s="49"/>
      <c r="C340" s="44"/>
      <c r="D340" s="44"/>
      <c r="E340" s="45"/>
      <c r="F340" s="46" t="str">
        <f>IF(ISBLANK(A340),"",VLOOKUP(A340,Tabla47[],5,FALSE))</f>
        <v/>
      </c>
      <c r="G340" s="46" t="str">
        <f>IF(ISBLANK(A340),"",VLOOKUP(A340,Tabla47[],4,FALSE))</f>
        <v/>
      </c>
      <c r="H340" s="47"/>
      <c r="I340" s="44"/>
      <c r="J340" s="44"/>
    </row>
    <row r="341" spans="1:10" x14ac:dyDescent="0.3">
      <c r="A341" s="44"/>
      <c r="B341" s="49"/>
      <c r="C341" s="44"/>
      <c r="D341" s="44"/>
      <c r="E341" s="45"/>
      <c r="F341" s="46" t="str">
        <f>IF(ISBLANK(A341),"",VLOOKUP(A341,Tabla47[],5,FALSE))</f>
        <v/>
      </c>
      <c r="G341" s="46" t="str">
        <f>IF(ISBLANK(A341),"",VLOOKUP(A341,Tabla47[],4,FALSE))</f>
        <v/>
      </c>
      <c r="H341" s="47"/>
      <c r="I341" s="44"/>
      <c r="J341" s="44"/>
    </row>
    <row r="342" spans="1:10" x14ac:dyDescent="0.3">
      <c r="A342" s="44"/>
      <c r="B342" s="49"/>
      <c r="C342" s="44"/>
      <c r="D342" s="44"/>
      <c r="E342" s="45"/>
      <c r="F342" s="46" t="str">
        <f>IF(ISBLANK(A342),"",VLOOKUP(A342,Tabla47[],5,FALSE))</f>
        <v/>
      </c>
      <c r="G342" s="46" t="str">
        <f>IF(ISBLANK(A342),"",VLOOKUP(A342,Tabla47[],4,FALSE))</f>
        <v/>
      </c>
      <c r="H342" s="47"/>
      <c r="I342" s="44"/>
      <c r="J342" s="44"/>
    </row>
    <row r="343" spans="1:10" x14ac:dyDescent="0.3">
      <c r="A343" s="44"/>
      <c r="B343" s="49"/>
      <c r="C343" s="44"/>
      <c r="D343" s="44"/>
      <c r="E343" s="45"/>
      <c r="F343" s="46" t="str">
        <f>IF(ISBLANK(A343),"",VLOOKUP(A343,Tabla47[],5,FALSE))</f>
        <v/>
      </c>
      <c r="G343" s="46" t="str">
        <f>IF(ISBLANK(A343),"",VLOOKUP(A343,Tabla47[],4,FALSE))</f>
        <v/>
      </c>
      <c r="H343" s="47"/>
      <c r="I343" s="44"/>
      <c r="J343" s="44"/>
    </row>
    <row r="344" spans="1:10" x14ac:dyDescent="0.3">
      <c r="A344" s="44"/>
      <c r="B344" s="49"/>
      <c r="C344" s="44"/>
      <c r="D344" s="44"/>
      <c r="E344" s="45"/>
      <c r="F344" s="46" t="str">
        <f>IF(ISBLANK(A344),"",VLOOKUP(A344,Tabla47[],5,FALSE))</f>
        <v/>
      </c>
      <c r="G344" s="46" t="str">
        <f>IF(ISBLANK(A344),"",VLOOKUP(A344,Tabla47[],4,FALSE))</f>
        <v/>
      </c>
      <c r="H344" s="47"/>
      <c r="I344" s="44"/>
      <c r="J344" s="44"/>
    </row>
    <row r="345" spans="1:10" x14ac:dyDescent="0.3">
      <c r="A345" s="44"/>
      <c r="B345" s="49"/>
      <c r="C345" s="44"/>
      <c r="D345" s="44"/>
      <c r="E345" s="45"/>
      <c r="F345" s="46" t="str">
        <f>IF(ISBLANK(A345),"",VLOOKUP(A345,Tabla47[],5,FALSE))</f>
        <v/>
      </c>
      <c r="G345" s="46" t="str">
        <f>IF(ISBLANK(A345),"",VLOOKUP(A345,Tabla47[],4,FALSE))</f>
        <v/>
      </c>
      <c r="H345" s="47"/>
      <c r="I345" s="44"/>
      <c r="J345" s="44"/>
    </row>
    <row r="346" spans="1:10" x14ac:dyDescent="0.3">
      <c r="A346" s="44"/>
      <c r="B346" s="49"/>
      <c r="C346" s="44"/>
      <c r="D346" s="44"/>
      <c r="E346" s="45"/>
      <c r="F346" s="46" t="str">
        <f>IF(ISBLANK(A346),"",VLOOKUP(A346,Tabla47[],5,FALSE))</f>
        <v/>
      </c>
      <c r="G346" s="46" t="str">
        <f>IF(ISBLANK(A346),"",VLOOKUP(A346,Tabla47[],4,FALSE))</f>
        <v/>
      </c>
      <c r="H346" s="47"/>
      <c r="I346" s="44"/>
      <c r="J346" s="44"/>
    </row>
    <row r="347" spans="1:10" x14ac:dyDescent="0.3">
      <c r="A347" s="44"/>
      <c r="B347" s="49"/>
      <c r="C347" s="44"/>
      <c r="D347" s="44"/>
      <c r="E347" s="45"/>
      <c r="F347" s="46" t="str">
        <f>IF(ISBLANK(A347),"",VLOOKUP(A347,Tabla47[],5,FALSE))</f>
        <v/>
      </c>
      <c r="G347" s="46" t="str">
        <f>IF(ISBLANK(A347),"",VLOOKUP(A347,Tabla47[],4,FALSE))</f>
        <v/>
      </c>
      <c r="H347" s="47"/>
      <c r="I347" s="44"/>
      <c r="J347" s="44"/>
    </row>
    <row r="348" spans="1:10" x14ac:dyDescent="0.3">
      <c r="A348" s="44"/>
      <c r="B348" s="49"/>
      <c r="C348" s="44"/>
      <c r="D348" s="44"/>
      <c r="E348" s="45"/>
      <c r="F348" s="46" t="str">
        <f>IF(ISBLANK(A348),"",VLOOKUP(A348,Tabla47[],5,FALSE))</f>
        <v/>
      </c>
      <c r="G348" s="46" t="str">
        <f>IF(ISBLANK(A348),"",VLOOKUP(A348,Tabla47[],4,FALSE))</f>
        <v/>
      </c>
      <c r="H348" s="47"/>
      <c r="I348" s="44"/>
      <c r="J348" s="44"/>
    </row>
    <row r="349" spans="1:10" x14ac:dyDescent="0.3">
      <c r="A349" s="44"/>
      <c r="B349" s="49"/>
      <c r="C349" s="44"/>
      <c r="D349" s="44"/>
      <c r="E349" s="45"/>
      <c r="F349" s="46" t="str">
        <f>IF(ISBLANK(A349),"",VLOOKUP(A349,Tabla47[],5,FALSE))</f>
        <v/>
      </c>
      <c r="G349" s="46" t="str">
        <f>IF(ISBLANK(A349),"",VLOOKUP(A349,Tabla47[],4,FALSE))</f>
        <v/>
      </c>
      <c r="H349" s="47"/>
      <c r="I349" s="44"/>
      <c r="J349" s="44"/>
    </row>
    <row r="350" spans="1:10" x14ac:dyDescent="0.3">
      <c r="A350" s="44"/>
      <c r="B350" s="49"/>
      <c r="C350" s="44"/>
      <c r="D350" s="44"/>
      <c r="E350" s="45"/>
      <c r="F350" s="46" t="str">
        <f>IF(ISBLANK(A350),"",VLOOKUP(A350,Tabla47[],5,FALSE))</f>
        <v/>
      </c>
      <c r="G350" s="46" t="str">
        <f>IF(ISBLANK(A350),"",VLOOKUP(A350,Tabla47[],4,FALSE))</f>
        <v/>
      </c>
      <c r="H350" s="47"/>
      <c r="I350" s="44"/>
      <c r="J350" s="44"/>
    </row>
    <row r="351" spans="1:10" x14ac:dyDescent="0.3">
      <c r="A351" s="44"/>
      <c r="B351" s="49"/>
      <c r="C351" s="44"/>
      <c r="D351" s="44"/>
      <c r="E351" s="45"/>
      <c r="F351" s="46" t="str">
        <f>IF(ISBLANK(A351),"",VLOOKUP(A351,Tabla47[],5,FALSE))</f>
        <v/>
      </c>
      <c r="G351" s="46" t="str">
        <f>IF(ISBLANK(A351),"",VLOOKUP(A351,Tabla47[],4,FALSE))</f>
        <v/>
      </c>
      <c r="H351" s="47"/>
      <c r="I351" s="44"/>
      <c r="J351" s="44"/>
    </row>
    <row r="352" spans="1:10" x14ac:dyDescent="0.3">
      <c r="A352" s="44"/>
      <c r="B352" s="49"/>
      <c r="C352" s="44"/>
      <c r="D352" s="44"/>
      <c r="E352" s="45"/>
      <c r="F352" s="46" t="str">
        <f>IF(ISBLANK(A352),"",VLOOKUP(A352,Tabla47[],5,FALSE))</f>
        <v/>
      </c>
      <c r="G352" s="46" t="str">
        <f>IF(ISBLANK(A352),"",VLOOKUP(A352,Tabla47[],4,FALSE))</f>
        <v/>
      </c>
      <c r="H352" s="47"/>
      <c r="I352" s="44"/>
      <c r="J352" s="44"/>
    </row>
    <row r="353" spans="1:10" x14ac:dyDescent="0.3">
      <c r="A353" s="44"/>
      <c r="B353" s="49"/>
      <c r="C353" s="44"/>
      <c r="D353" s="44"/>
      <c r="E353" s="45"/>
      <c r="F353" s="46" t="str">
        <f>IF(ISBLANK(A353),"",VLOOKUP(A353,Tabla47[],5,FALSE))</f>
        <v/>
      </c>
      <c r="G353" s="46" t="str">
        <f>IF(ISBLANK(A353),"",VLOOKUP(A353,Tabla47[],4,FALSE))</f>
        <v/>
      </c>
      <c r="H353" s="47"/>
      <c r="I353" s="44"/>
      <c r="J353" s="44"/>
    </row>
    <row r="354" spans="1:10" x14ac:dyDescent="0.3">
      <c r="A354" s="44"/>
      <c r="B354" s="49"/>
      <c r="C354" s="44"/>
      <c r="D354" s="44"/>
      <c r="E354" s="45"/>
      <c r="F354" s="46" t="str">
        <f>IF(ISBLANK(A354),"",VLOOKUP(A354,Tabla47[],5,FALSE))</f>
        <v/>
      </c>
      <c r="G354" s="46" t="str">
        <f>IF(ISBLANK(A354),"",VLOOKUP(A354,Tabla47[],4,FALSE))</f>
        <v/>
      </c>
      <c r="H354" s="47"/>
      <c r="I354" s="44"/>
      <c r="J354" s="44"/>
    </row>
    <row r="355" spans="1:10" x14ac:dyDescent="0.3">
      <c r="A355" s="44"/>
      <c r="B355" s="49"/>
      <c r="C355" s="44"/>
      <c r="D355" s="44"/>
      <c r="E355" s="45"/>
      <c r="F355" s="46" t="str">
        <f>IF(ISBLANK(A355),"",VLOOKUP(A355,Tabla47[],5,FALSE))</f>
        <v/>
      </c>
      <c r="G355" s="46" t="str">
        <f>IF(ISBLANK(A355),"",VLOOKUP(A355,Tabla47[],4,FALSE))</f>
        <v/>
      </c>
      <c r="H355" s="47"/>
      <c r="I355" s="44"/>
      <c r="J355" s="44"/>
    </row>
    <row r="356" spans="1:10" x14ac:dyDescent="0.3">
      <c r="A356" s="44"/>
      <c r="B356" s="49"/>
      <c r="C356" s="44"/>
      <c r="D356" s="44"/>
      <c r="E356" s="45"/>
      <c r="F356" s="46" t="str">
        <f>IF(ISBLANK(A356),"",VLOOKUP(A356,Tabla47[],5,FALSE))</f>
        <v/>
      </c>
      <c r="G356" s="46" t="str">
        <f>IF(ISBLANK(A356),"",VLOOKUP(A356,Tabla47[],4,FALSE))</f>
        <v/>
      </c>
      <c r="H356" s="47"/>
      <c r="I356" s="44"/>
      <c r="J356" s="44"/>
    </row>
    <row r="357" spans="1:10" x14ac:dyDescent="0.3">
      <c r="A357" s="44"/>
      <c r="B357" s="49"/>
      <c r="C357" s="44"/>
      <c r="D357" s="44"/>
      <c r="E357" s="45"/>
      <c r="F357" s="46" t="str">
        <f>IF(ISBLANK(A357),"",VLOOKUP(A357,Tabla47[],5,FALSE))</f>
        <v/>
      </c>
      <c r="G357" s="46" t="str">
        <f>IF(ISBLANK(A357),"",VLOOKUP(A357,Tabla47[],4,FALSE))</f>
        <v/>
      </c>
      <c r="H357" s="47"/>
      <c r="I357" s="44"/>
      <c r="J357" s="44"/>
    </row>
    <row r="358" spans="1:10" x14ac:dyDescent="0.3">
      <c r="A358" s="44"/>
      <c r="B358" s="49"/>
      <c r="C358" s="44"/>
      <c r="D358" s="44"/>
      <c r="E358" s="45"/>
      <c r="F358" s="46" t="str">
        <f>IF(ISBLANK(A358),"",VLOOKUP(A358,Tabla47[],5,FALSE))</f>
        <v/>
      </c>
      <c r="G358" s="46" t="str">
        <f>IF(ISBLANK(A358),"",VLOOKUP(A358,Tabla47[],4,FALSE))</f>
        <v/>
      </c>
      <c r="H358" s="47"/>
      <c r="I358" s="44"/>
      <c r="J358" s="44"/>
    </row>
    <row r="359" spans="1:10" x14ac:dyDescent="0.3">
      <c r="A359" s="44"/>
      <c r="B359" s="49"/>
      <c r="C359" s="44"/>
      <c r="D359" s="44"/>
      <c r="E359" s="45"/>
      <c r="F359" s="46" t="str">
        <f>IF(ISBLANK(A359),"",VLOOKUP(A359,Tabla47[],5,FALSE))</f>
        <v/>
      </c>
      <c r="G359" s="46" t="str">
        <f>IF(ISBLANK(A359),"",VLOOKUP(A359,Tabla47[],4,FALSE))</f>
        <v/>
      </c>
      <c r="H359" s="47"/>
      <c r="I359" s="44"/>
      <c r="J359" s="44"/>
    </row>
    <row r="360" spans="1:10" x14ac:dyDescent="0.3">
      <c r="A360" s="44"/>
      <c r="B360" s="49"/>
      <c r="C360" s="44"/>
      <c r="D360" s="44"/>
      <c r="E360" s="45"/>
      <c r="F360" s="46" t="str">
        <f>IF(ISBLANK(A360),"",VLOOKUP(A360,Tabla47[],5,FALSE))</f>
        <v/>
      </c>
      <c r="G360" s="46" t="str">
        <f>IF(ISBLANK(A360),"",VLOOKUP(A360,Tabla47[],4,FALSE))</f>
        <v/>
      </c>
      <c r="H360" s="47"/>
      <c r="I360" s="44"/>
      <c r="J360" s="44"/>
    </row>
    <row r="361" spans="1:10" x14ac:dyDescent="0.3">
      <c r="A361" s="44"/>
      <c r="B361" s="49"/>
      <c r="C361" s="44"/>
      <c r="D361" s="44"/>
      <c r="E361" s="45"/>
      <c r="F361" s="46" t="str">
        <f>IF(ISBLANK(A361),"",VLOOKUP(A361,Tabla47[],5,FALSE))</f>
        <v/>
      </c>
      <c r="G361" s="46" t="str">
        <f>IF(ISBLANK(A361),"",VLOOKUP(A361,Tabla47[],4,FALSE))</f>
        <v/>
      </c>
      <c r="H361" s="47"/>
      <c r="I361" s="44"/>
      <c r="J361" s="44"/>
    </row>
    <row r="362" spans="1:10" x14ac:dyDescent="0.3">
      <c r="A362" s="44"/>
      <c r="B362" s="49"/>
      <c r="C362" s="44"/>
      <c r="D362" s="44"/>
      <c r="E362" s="45"/>
      <c r="F362" s="46" t="str">
        <f>IF(ISBLANK(A362),"",VLOOKUP(A362,Tabla47[],5,FALSE))</f>
        <v/>
      </c>
      <c r="G362" s="46" t="str">
        <f>IF(ISBLANK(A362),"",VLOOKUP(A362,Tabla47[],4,FALSE))</f>
        <v/>
      </c>
      <c r="H362" s="47"/>
      <c r="I362" s="44"/>
      <c r="J362" s="44"/>
    </row>
    <row r="363" spans="1:10" x14ac:dyDescent="0.3">
      <c r="A363" s="44"/>
      <c r="B363" s="49"/>
      <c r="C363" s="44"/>
      <c r="D363" s="44"/>
      <c r="E363" s="45"/>
      <c r="F363" s="46" t="str">
        <f>IF(ISBLANK(A363),"",VLOOKUP(A363,Tabla47[],5,FALSE))</f>
        <v/>
      </c>
      <c r="G363" s="46" t="str">
        <f>IF(ISBLANK(A363),"",VLOOKUP(A363,Tabla47[],4,FALSE))</f>
        <v/>
      </c>
      <c r="H363" s="47"/>
      <c r="I363" s="44"/>
      <c r="J363" s="44"/>
    </row>
    <row r="364" spans="1:10" x14ac:dyDescent="0.3">
      <c r="A364" s="44"/>
      <c r="B364" s="49"/>
      <c r="C364" s="44"/>
      <c r="D364" s="44"/>
      <c r="E364" s="45"/>
      <c r="F364" s="46" t="str">
        <f>IF(ISBLANK(A364),"",VLOOKUP(A364,Tabla47[],5,FALSE))</f>
        <v/>
      </c>
      <c r="G364" s="46" t="str">
        <f>IF(ISBLANK(A364),"",VLOOKUP(A364,Tabla47[],4,FALSE))</f>
        <v/>
      </c>
      <c r="H364" s="47"/>
      <c r="I364" s="44"/>
      <c r="J364" s="44"/>
    </row>
    <row r="365" spans="1:10" x14ac:dyDescent="0.3">
      <c r="A365" s="44"/>
      <c r="B365" s="49"/>
      <c r="C365" s="44"/>
      <c r="D365" s="44"/>
      <c r="E365" s="45"/>
      <c r="F365" s="46" t="str">
        <f>IF(ISBLANK(A365),"",VLOOKUP(A365,Tabla47[],5,FALSE))</f>
        <v/>
      </c>
      <c r="G365" s="46" t="str">
        <f>IF(ISBLANK(A365),"",VLOOKUP(A365,Tabla47[],4,FALSE))</f>
        <v/>
      </c>
      <c r="H365" s="47"/>
      <c r="I365" s="44"/>
      <c r="J365" s="44"/>
    </row>
    <row r="366" spans="1:10" x14ac:dyDescent="0.3">
      <c r="A366" s="44"/>
      <c r="B366" s="49"/>
      <c r="C366" s="44"/>
      <c r="D366" s="44"/>
      <c r="E366" s="45"/>
      <c r="F366" s="46" t="str">
        <f>IF(ISBLANK(A366),"",VLOOKUP(A366,Tabla47[],5,FALSE))</f>
        <v/>
      </c>
      <c r="G366" s="46" t="str">
        <f>IF(ISBLANK(A366),"",VLOOKUP(A366,Tabla47[],4,FALSE))</f>
        <v/>
      </c>
      <c r="H366" s="47"/>
      <c r="I366" s="44"/>
      <c r="J366" s="44"/>
    </row>
    <row r="367" spans="1:10" x14ac:dyDescent="0.3">
      <c r="A367" s="44"/>
      <c r="B367" s="49"/>
      <c r="C367" s="44"/>
      <c r="D367" s="44"/>
      <c r="E367" s="45"/>
      <c r="F367" s="46" t="str">
        <f>IF(ISBLANK(A367),"",VLOOKUP(A367,Tabla47[],5,FALSE))</f>
        <v/>
      </c>
      <c r="G367" s="46" t="str">
        <f>IF(ISBLANK(A367),"",VLOOKUP(A367,Tabla47[],4,FALSE))</f>
        <v/>
      </c>
      <c r="H367" s="47"/>
      <c r="I367" s="44"/>
      <c r="J367" s="44"/>
    </row>
    <row r="368" spans="1:10" x14ac:dyDescent="0.3">
      <c r="A368" s="44"/>
      <c r="B368" s="49"/>
      <c r="C368" s="44"/>
      <c r="D368" s="44"/>
      <c r="E368" s="45"/>
      <c r="F368" s="46" t="str">
        <f>IF(ISBLANK(A368),"",VLOOKUP(A368,Tabla47[],5,FALSE))</f>
        <v/>
      </c>
      <c r="G368" s="46" t="str">
        <f>IF(ISBLANK(A368),"",VLOOKUP(A368,Tabla47[],4,FALSE))</f>
        <v/>
      </c>
      <c r="H368" s="47"/>
      <c r="I368" s="44"/>
      <c r="J368" s="44"/>
    </row>
    <row r="369" spans="1:10" x14ac:dyDescent="0.3">
      <c r="A369" s="44"/>
      <c r="B369" s="49"/>
      <c r="C369" s="44"/>
      <c r="D369" s="44"/>
      <c r="E369" s="45"/>
      <c r="F369" s="46" t="str">
        <f>IF(ISBLANK(A369),"",VLOOKUP(A369,Tabla47[],5,FALSE))</f>
        <v/>
      </c>
      <c r="G369" s="46" t="str">
        <f>IF(ISBLANK(A369),"",VLOOKUP(A369,Tabla47[],4,FALSE))</f>
        <v/>
      </c>
      <c r="H369" s="47"/>
      <c r="I369" s="44"/>
      <c r="J369" s="44"/>
    </row>
    <row r="370" spans="1:10" x14ac:dyDescent="0.3">
      <c r="A370" s="44"/>
      <c r="B370" s="49"/>
      <c r="C370" s="44"/>
      <c r="D370" s="44"/>
      <c r="E370" s="45"/>
      <c r="F370" s="46" t="str">
        <f>IF(ISBLANK(A370),"",VLOOKUP(A370,Tabla47[],5,FALSE))</f>
        <v/>
      </c>
      <c r="G370" s="46" t="str">
        <f>IF(ISBLANK(A370),"",VLOOKUP(A370,Tabla47[],4,FALSE))</f>
        <v/>
      </c>
      <c r="H370" s="47"/>
      <c r="I370" s="44"/>
      <c r="J370" s="44"/>
    </row>
    <row r="371" spans="1:10" x14ac:dyDescent="0.3">
      <c r="A371" s="44"/>
      <c r="B371" s="49"/>
      <c r="C371" s="44"/>
      <c r="D371" s="44"/>
      <c r="E371" s="45"/>
      <c r="F371" s="46" t="str">
        <f>IF(ISBLANK(A371),"",VLOOKUP(A371,Tabla47[],5,FALSE))</f>
        <v/>
      </c>
      <c r="G371" s="46" t="str">
        <f>IF(ISBLANK(A371),"",VLOOKUP(A371,Tabla47[],4,FALSE))</f>
        <v/>
      </c>
      <c r="H371" s="47"/>
      <c r="I371" s="44"/>
      <c r="J371" s="44"/>
    </row>
    <row r="372" spans="1:10" x14ac:dyDescent="0.3">
      <c r="A372" s="44"/>
      <c r="B372" s="49"/>
      <c r="C372" s="44"/>
      <c r="D372" s="44"/>
      <c r="E372" s="45"/>
      <c r="F372" s="46" t="str">
        <f>IF(ISBLANK(A372),"",VLOOKUP(A372,Tabla47[],5,FALSE))</f>
        <v/>
      </c>
      <c r="G372" s="46" t="str">
        <f>IF(ISBLANK(A372),"",VLOOKUP(A372,Tabla47[],4,FALSE))</f>
        <v/>
      </c>
      <c r="H372" s="47"/>
      <c r="I372" s="44"/>
      <c r="J372" s="44"/>
    </row>
    <row r="373" spans="1:10" x14ac:dyDescent="0.3">
      <c r="A373" s="44"/>
      <c r="B373" s="49"/>
      <c r="C373" s="44"/>
      <c r="D373" s="44"/>
      <c r="E373" s="45"/>
      <c r="F373" s="46" t="str">
        <f>IF(ISBLANK(A373),"",VLOOKUP(A373,Tabla47[],5,FALSE))</f>
        <v/>
      </c>
      <c r="G373" s="46" t="str">
        <f>IF(ISBLANK(A373),"",VLOOKUP(A373,Tabla47[],4,FALSE))</f>
        <v/>
      </c>
      <c r="H373" s="47"/>
      <c r="I373" s="44"/>
      <c r="J373" s="44"/>
    </row>
    <row r="374" spans="1:10" x14ac:dyDescent="0.3">
      <c r="A374" s="44"/>
      <c r="B374" s="49"/>
      <c r="C374" s="44"/>
      <c r="D374" s="44"/>
      <c r="E374" s="45"/>
      <c r="F374" s="46" t="str">
        <f>IF(ISBLANK(A374),"",VLOOKUP(A374,Tabla47[],5,FALSE))</f>
        <v/>
      </c>
      <c r="G374" s="46" t="str">
        <f>IF(ISBLANK(A374),"",VLOOKUP(A374,Tabla47[],4,FALSE))</f>
        <v/>
      </c>
      <c r="H374" s="47"/>
      <c r="I374" s="44"/>
      <c r="J374" s="44"/>
    </row>
    <row r="375" spans="1:10" x14ac:dyDescent="0.3">
      <c r="A375" s="44"/>
      <c r="B375" s="49"/>
      <c r="C375" s="44"/>
      <c r="D375" s="44"/>
      <c r="E375" s="45"/>
      <c r="F375" s="46" t="str">
        <f>IF(ISBLANK(A375),"",VLOOKUP(A375,Tabla47[],5,FALSE))</f>
        <v/>
      </c>
      <c r="G375" s="46" t="str">
        <f>IF(ISBLANK(A375),"",VLOOKUP(A375,Tabla47[],4,FALSE))</f>
        <v/>
      </c>
      <c r="H375" s="47"/>
      <c r="I375" s="44"/>
      <c r="J375" s="44"/>
    </row>
    <row r="376" spans="1:10" x14ac:dyDescent="0.3">
      <c r="A376" s="44"/>
      <c r="B376" s="49"/>
      <c r="C376" s="44"/>
      <c r="D376" s="44"/>
      <c r="E376" s="45"/>
      <c r="F376" s="46" t="str">
        <f>IF(ISBLANK(A376),"",VLOOKUP(A376,Tabla47[],5,FALSE))</f>
        <v/>
      </c>
      <c r="G376" s="46" t="str">
        <f>IF(ISBLANK(A376),"",VLOOKUP(A376,Tabla47[],4,FALSE))</f>
        <v/>
      </c>
      <c r="H376" s="47"/>
      <c r="I376" s="44"/>
      <c r="J376" s="44"/>
    </row>
    <row r="377" spans="1:10" x14ac:dyDescent="0.3">
      <c r="A377" s="44"/>
      <c r="B377" s="49"/>
      <c r="C377" s="44"/>
      <c r="D377" s="44"/>
      <c r="E377" s="45"/>
      <c r="F377" s="46" t="str">
        <f>IF(ISBLANK(A377),"",VLOOKUP(A377,Tabla47[],5,FALSE))</f>
        <v/>
      </c>
      <c r="G377" s="46" t="str">
        <f>IF(ISBLANK(A377),"",VLOOKUP(A377,Tabla47[],4,FALSE))</f>
        <v/>
      </c>
      <c r="H377" s="47"/>
      <c r="I377" s="44"/>
      <c r="J377" s="44"/>
    </row>
    <row r="378" spans="1:10" x14ac:dyDescent="0.3">
      <c r="A378" s="44"/>
      <c r="B378" s="49"/>
      <c r="C378" s="44"/>
      <c r="D378" s="44"/>
      <c r="E378" s="45"/>
      <c r="F378" s="46" t="str">
        <f>IF(ISBLANK(A378),"",VLOOKUP(A378,Tabla47[],5,FALSE))</f>
        <v/>
      </c>
      <c r="G378" s="46" t="str">
        <f>IF(ISBLANK(A378),"",VLOOKUP(A378,Tabla47[],4,FALSE))</f>
        <v/>
      </c>
      <c r="H378" s="47"/>
      <c r="I378" s="44"/>
      <c r="J378" s="44"/>
    </row>
    <row r="379" spans="1:10" x14ac:dyDescent="0.3">
      <c r="A379" s="44"/>
      <c r="B379" s="49"/>
      <c r="C379" s="44"/>
      <c r="D379" s="44"/>
      <c r="E379" s="45"/>
      <c r="F379" s="46" t="str">
        <f>IF(ISBLANK(A379),"",VLOOKUP(A379,Tabla47[],5,FALSE))</f>
        <v/>
      </c>
      <c r="G379" s="46" t="str">
        <f>IF(ISBLANK(A379),"",VLOOKUP(A379,Tabla47[],4,FALSE))</f>
        <v/>
      </c>
      <c r="H379" s="47"/>
      <c r="I379" s="44"/>
      <c r="J379" s="44"/>
    </row>
    <row r="380" spans="1:10" x14ac:dyDescent="0.3">
      <c r="A380" s="44"/>
      <c r="B380" s="49"/>
      <c r="C380" s="44"/>
      <c r="D380" s="44"/>
      <c r="E380" s="45"/>
      <c r="F380" s="46" t="str">
        <f>IF(ISBLANK(A380),"",VLOOKUP(A380,Tabla47[],5,FALSE))</f>
        <v/>
      </c>
      <c r="G380" s="46" t="str">
        <f>IF(ISBLANK(A380),"",VLOOKUP(A380,Tabla47[],4,FALSE))</f>
        <v/>
      </c>
      <c r="H380" s="47"/>
      <c r="I380" s="44"/>
      <c r="J380" s="44"/>
    </row>
    <row r="381" spans="1:10" x14ac:dyDescent="0.3">
      <c r="A381" s="44"/>
      <c r="B381" s="49"/>
      <c r="C381" s="44"/>
      <c r="D381" s="44"/>
      <c r="E381" s="45"/>
      <c r="F381" s="46" t="str">
        <f>IF(ISBLANK(A381),"",VLOOKUP(A381,Tabla47[],5,FALSE))</f>
        <v/>
      </c>
      <c r="G381" s="46" t="str">
        <f>IF(ISBLANK(A381),"",VLOOKUP(A381,Tabla47[],4,FALSE))</f>
        <v/>
      </c>
      <c r="H381" s="47"/>
      <c r="I381" s="44"/>
      <c r="J381" s="44"/>
    </row>
    <row r="382" spans="1:10" x14ac:dyDescent="0.3">
      <c r="A382" s="44"/>
      <c r="B382" s="49"/>
      <c r="C382" s="44"/>
      <c r="D382" s="44"/>
      <c r="E382" s="45"/>
      <c r="F382" s="46" t="str">
        <f>IF(ISBLANK(A382),"",VLOOKUP(A382,Tabla47[],5,FALSE))</f>
        <v/>
      </c>
      <c r="G382" s="46" t="str">
        <f>IF(ISBLANK(A382),"",VLOOKUP(A382,Tabla47[],4,FALSE))</f>
        <v/>
      </c>
      <c r="H382" s="47"/>
      <c r="I382" s="44"/>
      <c r="J382" s="44"/>
    </row>
    <row r="383" spans="1:10" x14ac:dyDescent="0.3">
      <c r="A383" s="44"/>
      <c r="B383" s="49"/>
      <c r="C383" s="44"/>
      <c r="D383" s="44"/>
      <c r="E383" s="45"/>
      <c r="F383" s="46" t="str">
        <f>IF(ISBLANK(A383),"",VLOOKUP(A383,Tabla47[],5,FALSE))</f>
        <v/>
      </c>
      <c r="G383" s="46" t="str">
        <f>IF(ISBLANK(A383),"",VLOOKUP(A383,Tabla47[],4,FALSE))</f>
        <v/>
      </c>
      <c r="H383" s="47"/>
      <c r="I383" s="44"/>
      <c r="J383" s="44"/>
    </row>
    <row r="384" spans="1:10" x14ac:dyDescent="0.3">
      <c r="A384" s="44"/>
      <c r="B384" s="49"/>
      <c r="C384" s="44"/>
      <c r="D384" s="44"/>
      <c r="E384" s="45"/>
      <c r="F384" s="46" t="str">
        <f>IF(ISBLANK(A384),"",VLOOKUP(A384,Tabla47[],5,FALSE))</f>
        <v/>
      </c>
      <c r="G384" s="46" t="str">
        <f>IF(ISBLANK(A384),"",VLOOKUP(A384,Tabla47[],4,FALSE))</f>
        <v/>
      </c>
      <c r="H384" s="47"/>
      <c r="I384" s="44"/>
      <c r="J384" s="44"/>
    </row>
    <row r="385" spans="1:10" x14ac:dyDescent="0.3">
      <c r="A385" s="44"/>
      <c r="B385" s="49"/>
      <c r="C385" s="44"/>
      <c r="D385" s="44"/>
      <c r="E385" s="45"/>
      <c r="F385" s="46" t="str">
        <f>IF(ISBLANK(A385),"",VLOOKUP(A385,Tabla47[],5,FALSE))</f>
        <v/>
      </c>
      <c r="G385" s="46" t="str">
        <f>IF(ISBLANK(A385),"",VLOOKUP(A385,Tabla47[],4,FALSE))</f>
        <v/>
      </c>
      <c r="H385" s="47"/>
      <c r="I385" s="44"/>
      <c r="J385" s="44"/>
    </row>
    <row r="386" spans="1:10" x14ac:dyDescent="0.3">
      <c r="A386" s="44"/>
      <c r="B386" s="49"/>
      <c r="C386" s="44"/>
      <c r="D386" s="44"/>
      <c r="E386" s="45"/>
      <c r="F386" s="46" t="str">
        <f>IF(ISBLANK(A386),"",VLOOKUP(A386,Tabla47[],5,FALSE))</f>
        <v/>
      </c>
      <c r="G386" s="46" t="str">
        <f>IF(ISBLANK(A386),"",VLOOKUP(A386,Tabla47[],4,FALSE))</f>
        <v/>
      </c>
      <c r="H386" s="47"/>
      <c r="I386" s="44"/>
      <c r="J386" s="44"/>
    </row>
    <row r="387" spans="1:10" x14ac:dyDescent="0.3">
      <c r="A387" s="44"/>
      <c r="B387" s="49"/>
      <c r="C387" s="44"/>
      <c r="D387" s="44"/>
      <c r="E387" s="45"/>
      <c r="F387" s="46" t="str">
        <f>IF(ISBLANK(A387),"",VLOOKUP(A387,Tabla47[],5,FALSE))</f>
        <v/>
      </c>
      <c r="G387" s="46" t="str">
        <f>IF(ISBLANK(A387),"",VLOOKUP(A387,Tabla47[],4,FALSE))</f>
        <v/>
      </c>
      <c r="H387" s="47"/>
      <c r="I387" s="44"/>
      <c r="J387" s="44"/>
    </row>
    <row r="388" spans="1:10" x14ac:dyDescent="0.3">
      <c r="A388" s="44"/>
      <c r="B388" s="49"/>
      <c r="C388" s="44"/>
      <c r="D388" s="44"/>
      <c r="E388" s="45"/>
      <c r="F388" s="46" t="str">
        <f>IF(ISBLANK(A388),"",VLOOKUP(A388,Tabla47[],5,FALSE))</f>
        <v/>
      </c>
      <c r="G388" s="46" t="str">
        <f>IF(ISBLANK(A388),"",VLOOKUP(A388,Tabla47[],4,FALSE))</f>
        <v/>
      </c>
      <c r="H388" s="47"/>
      <c r="I388" s="44"/>
      <c r="J388" s="44"/>
    </row>
    <row r="389" spans="1:10" x14ac:dyDescent="0.3">
      <c r="A389" s="44"/>
      <c r="B389" s="49"/>
      <c r="C389" s="44"/>
      <c r="D389" s="44"/>
      <c r="E389" s="45"/>
      <c r="F389" s="46" t="str">
        <f>IF(ISBLANK(A389),"",VLOOKUP(A389,Tabla47[],5,FALSE))</f>
        <v/>
      </c>
      <c r="G389" s="46" t="str">
        <f>IF(ISBLANK(A389),"",VLOOKUP(A389,Tabla47[],4,FALSE))</f>
        <v/>
      </c>
      <c r="H389" s="47"/>
      <c r="I389" s="44"/>
      <c r="J389" s="44"/>
    </row>
    <row r="390" spans="1:10" x14ac:dyDescent="0.3">
      <c r="A390" s="44"/>
      <c r="B390" s="49"/>
      <c r="C390" s="44"/>
      <c r="D390" s="44"/>
      <c r="E390" s="45"/>
      <c r="F390" s="46" t="str">
        <f>IF(ISBLANK(A390),"",VLOOKUP(A390,Tabla47[],5,FALSE))</f>
        <v/>
      </c>
      <c r="G390" s="46" t="str">
        <f>IF(ISBLANK(A390),"",VLOOKUP(A390,Tabla47[],4,FALSE))</f>
        <v/>
      </c>
      <c r="H390" s="47"/>
      <c r="I390" s="44"/>
      <c r="J390" s="44"/>
    </row>
    <row r="391" spans="1:10" x14ac:dyDescent="0.3">
      <c r="A391" s="44"/>
      <c r="B391" s="49"/>
      <c r="C391" s="44"/>
      <c r="D391" s="44"/>
      <c r="E391" s="45"/>
      <c r="F391" s="46" t="str">
        <f>IF(ISBLANK(A391),"",VLOOKUP(A391,Tabla47[],5,FALSE))</f>
        <v/>
      </c>
      <c r="G391" s="46" t="str">
        <f>IF(ISBLANK(A391),"",VLOOKUP(A391,Tabla47[],4,FALSE))</f>
        <v/>
      </c>
      <c r="H391" s="47"/>
      <c r="I391" s="44"/>
      <c r="J391" s="44"/>
    </row>
    <row r="392" spans="1:10" x14ac:dyDescent="0.3">
      <c r="A392" s="44"/>
      <c r="B392" s="49"/>
      <c r="C392" s="44"/>
      <c r="D392" s="44"/>
      <c r="E392" s="45"/>
      <c r="F392" s="46" t="str">
        <f>IF(ISBLANK(A392),"",VLOOKUP(A392,Tabla47[],5,FALSE))</f>
        <v/>
      </c>
      <c r="G392" s="46" t="str">
        <f>IF(ISBLANK(A392),"",VLOOKUP(A392,Tabla47[],4,FALSE))</f>
        <v/>
      </c>
      <c r="H392" s="47"/>
      <c r="I392" s="44"/>
      <c r="J392" s="44"/>
    </row>
    <row r="393" spans="1:10" x14ac:dyDescent="0.3">
      <c r="A393" s="44"/>
      <c r="B393" s="49"/>
      <c r="C393" s="44"/>
      <c r="D393" s="44"/>
      <c r="E393" s="45"/>
      <c r="F393" s="46" t="str">
        <f>IF(ISBLANK(A393),"",VLOOKUP(A393,Tabla47[],5,FALSE))</f>
        <v/>
      </c>
      <c r="G393" s="46" t="str">
        <f>IF(ISBLANK(A393),"",VLOOKUP(A393,Tabla47[],4,FALSE))</f>
        <v/>
      </c>
      <c r="H393" s="47"/>
      <c r="I393" s="44"/>
      <c r="J393" s="44"/>
    </row>
    <row r="394" spans="1:10" x14ac:dyDescent="0.3">
      <c r="A394" s="44"/>
      <c r="B394" s="49"/>
      <c r="C394" s="44"/>
      <c r="D394" s="44"/>
      <c r="E394" s="45"/>
      <c r="F394" s="46" t="str">
        <f>IF(ISBLANK(A394),"",VLOOKUP(A394,Tabla47[],5,FALSE))</f>
        <v/>
      </c>
      <c r="G394" s="46" t="str">
        <f>IF(ISBLANK(A394),"",VLOOKUP(A394,Tabla47[],4,FALSE))</f>
        <v/>
      </c>
      <c r="H394" s="47"/>
      <c r="I394" s="44"/>
      <c r="J394" s="44"/>
    </row>
    <row r="395" spans="1:10" x14ac:dyDescent="0.3">
      <c r="A395" s="44"/>
      <c r="B395" s="49"/>
      <c r="C395" s="44"/>
      <c r="D395" s="44"/>
      <c r="E395" s="45"/>
      <c r="F395" s="46" t="str">
        <f>IF(ISBLANK(A395),"",VLOOKUP(A395,Tabla47[],5,FALSE))</f>
        <v/>
      </c>
      <c r="G395" s="46" t="str">
        <f>IF(ISBLANK(A395),"",VLOOKUP(A395,Tabla47[],4,FALSE))</f>
        <v/>
      </c>
      <c r="H395" s="47"/>
      <c r="I395" s="44"/>
      <c r="J395" s="44"/>
    </row>
    <row r="396" spans="1:10" x14ac:dyDescent="0.3">
      <c r="A396" s="44"/>
      <c r="B396" s="49"/>
      <c r="C396" s="44"/>
      <c r="D396" s="44"/>
      <c r="E396" s="45"/>
      <c r="F396" s="46" t="str">
        <f>IF(ISBLANK(A396),"",VLOOKUP(A396,Tabla47[],5,FALSE))</f>
        <v/>
      </c>
      <c r="G396" s="46" t="str">
        <f>IF(ISBLANK(A396),"",VLOOKUP(A396,Tabla47[],4,FALSE))</f>
        <v/>
      </c>
      <c r="H396" s="47"/>
      <c r="I396" s="44"/>
      <c r="J396" s="44"/>
    </row>
    <row r="397" spans="1:10" x14ac:dyDescent="0.3">
      <c r="A397" s="44"/>
      <c r="B397" s="49"/>
      <c r="C397" s="44"/>
      <c r="D397" s="44"/>
      <c r="E397" s="45"/>
      <c r="F397" s="46" t="str">
        <f>IF(ISBLANK(A397),"",VLOOKUP(A397,Tabla47[],5,FALSE))</f>
        <v/>
      </c>
      <c r="G397" s="46" t="str">
        <f>IF(ISBLANK(A397),"",VLOOKUP(A397,Tabla47[],4,FALSE))</f>
        <v/>
      </c>
      <c r="H397" s="47"/>
      <c r="I397" s="44"/>
      <c r="J397" s="44"/>
    </row>
    <row r="398" spans="1:10" x14ac:dyDescent="0.3">
      <c r="A398" s="44"/>
      <c r="B398" s="49"/>
      <c r="C398" s="44"/>
      <c r="D398" s="44"/>
      <c r="E398" s="45"/>
      <c r="F398" s="46" t="str">
        <f>IF(ISBLANK(A398),"",VLOOKUP(A398,Tabla47[],5,FALSE))</f>
        <v/>
      </c>
      <c r="G398" s="46" t="str">
        <f>IF(ISBLANK(A398),"",VLOOKUP(A398,Tabla47[],4,FALSE))</f>
        <v/>
      </c>
      <c r="H398" s="47"/>
      <c r="I398" s="44"/>
      <c r="J398" s="44"/>
    </row>
    <row r="399" spans="1:10" x14ac:dyDescent="0.3">
      <c r="A399" s="44"/>
      <c r="B399" s="49"/>
      <c r="C399" s="44"/>
      <c r="D399" s="44"/>
      <c r="E399" s="45"/>
      <c r="F399" s="46" t="str">
        <f>IF(ISBLANK(A399),"",VLOOKUP(A399,Tabla47[],5,FALSE))</f>
        <v/>
      </c>
      <c r="G399" s="46" t="str">
        <f>IF(ISBLANK(A399),"",VLOOKUP(A399,Tabla47[],4,FALSE))</f>
        <v/>
      </c>
      <c r="H399" s="47"/>
      <c r="I399" s="44"/>
      <c r="J399" s="44"/>
    </row>
    <row r="400" spans="1:10" x14ac:dyDescent="0.3">
      <c r="A400" s="44"/>
      <c r="B400" s="49"/>
      <c r="C400" s="44"/>
      <c r="D400" s="44"/>
      <c r="E400" s="45"/>
      <c r="F400" s="46" t="str">
        <f>IF(ISBLANK(A400),"",VLOOKUP(A400,Tabla47[],5,FALSE))</f>
        <v/>
      </c>
      <c r="G400" s="46" t="str">
        <f>IF(ISBLANK(A400),"",VLOOKUP(A400,Tabla47[],4,FALSE))</f>
        <v/>
      </c>
      <c r="H400" s="47"/>
      <c r="I400" s="44"/>
      <c r="J400" s="44"/>
    </row>
    <row r="401" spans="1:10" x14ac:dyDescent="0.3">
      <c r="A401" s="44"/>
      <c r="B401" s="49"/>
      <c r="C401" s="44"/>
      <c r="D401" s="44"/>
      <c r="E401" s="45"/>
      <c r="F401" s="46" t="str">
        <f>IF(ISBLANK(A401),"",VLOOKUP(A401,Tabla47[],5,FALSE))</f>
        <v/>
      </c>
      <c r="G401" s="46" t="str">
        <f>IF(ISBLANK(A401),"",VLOOKUP(A401,Tabla47[],4,FALSE))</f>
        <v/>
      </c>
      <c r="H401" s="47"/>
      <c r="I401" s="44"/>
      <c r="J401" s="44"/>
    </row>
    <row r="402" spans="1:10" x14ac:dyDescent="0.3">
      <c r="A402" s="44"/>
      <c r="B402" s="49"/>
      <c r="C402" s="44"/>
      <c r="D402" s="44"/>
      <c r="E402" s="45"/>
      <c r="F402" s="46" t="str">
        <f>IF(ISBLANK(A402),"",VLOOKUP(A402,Tabla47[],5,FALSE))</f>
        <v/>
      </c>
      <c r="G402" s="46" t="str">
        <f>IF(ISBLANK(A402),"",VLOOKUP(A402,Tabla47[],4,FALSE))</f>
        <v/>
      </c>
      <c r="H402" s="47"/>
      <c r="I402" s="44"/>
      <c r="J402" s="44"/>
    </row>
    <row r="403" spans="1:10" x14ac:dyDescent="0.3">
      <c r="A403" s="44"/>
      <c r="B403" s="49"/>
      <c r="C403" s="44"/>
      <c r="D403" s="44"/>
      <c r="E403" s="45"/>
      <c r="F403" s="46" t="str">
        <f>IF(ISBLANK(A403),"",VLOOKUP(A403,Tabla47[],5,FALSE))</f>
        <v/>
      </c>
      <c r="G403" s="46" t="str">
        <f>IF(ISBLANK(A403),"",VLOOKUP(A403,Tabla47[],4,FALSE))</f>
        <v/>
      </c>
      <c r="H403" s="47"/>
      <c r="I403" s="44"/>
      <c r="J403" s="44"/>
    </row>
    <row r="404" spans="1:10" x14ac:dyDescent="0.3">
      <c r="A404" s="44"/>
      <c r="B404" s="49"/>
      <c r="C404" s="44"/>
      <c r="D404" s="44"/>
      <c r="E404" s="45"/>
      <c r="F404" s="46" t="str">
        <f>IF(ISBLANK(A404),"",VLOOKUP(A404,Tabla47[],5,FALSE))</f>
        <v/>
      </c>
      <c r="G404" s="46" t="str">
        <f>IF(ISBLANK(A404),"",VLOOKUP(A404,Tabla47[],4,FALSE))</f>
        <v/>
      </c>
      <c r="H404" s="47"/>
      <c r="I404" s="44"/>
      <c r="J404" s="44"/>
    </row>
    <row r="405" spans="1:10" x14ac:dyDescent="0.3">
      <c r="A405" s="44"/>
      <c r="B405" s="49"/>
      <c r="C405" s="44"/>
      <c r="D405" s="44"/>
      <c r="E405" s="45"/>
      <c r="F405" s="46" t="str">
        <f>IF(ISBLANK(A405),"",VLOOKUP(A405,Tabla47[],5,FALSE))</f>
        <v/>
      </c>
      <c r="G405" s="46" t="str">
        <f>IF(ISBLANK(A405),"",VLOOKUP(A405,Tabla47[],4,FALSE))</f>
        <v/>
      </c>
      <c r="H405" s="47"/>
      <c r="I405" s="44"/>
      <c r="J405" s="44"/>
    </row>
    <row r="406" spans="1:10" x14ac:dyDescent="0.3">
      <c r="A406" s="44"/>
      <c r="B406" s="49"/>
      <c r="C406" s="44"/>
      <c r="D406" s="44"/>
      <c r="E406" s="45"/>
      <c r="F406" s="46" t="str">
        <f>IF(ISBLANK(A406),"",VLOOKUP(A406,Tabla47[],5,FALSE))</f>
        <v/>
      </c>
      <c r="G406" s="46" t="str">
        <f>IF(ISBLANK(A406),"",VLOOKUP(A406,Tabla47[],4,FALSE))</f>
        <v/>
      </c>
      <c r="H406" s="47"/>
      <c r="I406" s="44"/>
      <c r="J406" s="44"/>
    </row>
    <row r="407" spans="1:10" x14ac:dyDescent="0.3">
      <c r="A407" s="44"/>
      <c r="B407" s="49"/>
      <c r="C407" s="44"/>
      <c r="D407" s="44"/>
      <c r="E407" s="45"/>
      <c r="F407" s="46" t="str">
        <f>IF(ISBLANK(A407),"",VLOOKUP(A407,Tabla47[],5,FALSE))</f>
        <v/>
      </c>
      <c r="G407" s="46" t="str">
        <f>IF(ISBLANK(A407),"",VLOOKUP(A407,Tabla47[],4,FALSE))</f>
        <v/>
      </c>
      <c r="H407" s="47"/>
      <c r="I407" s="44"/>
      <c r="J407" s="44"/>
    </row>
    <row r="408" spans="1:10" x14ac:dyDescent="0.3">
      <c r="A408" s="44"/>
      <c r="B408" s="49"/>
      <c r="C408" s="44"/>
      <c r="D408" s="44"/>
      <c r="E408" s="45"/>
      <c r="F408" s="46" t="str">
        <f>IF(ISBLANK(A408),"",VLOOKUP(A408,Tabla47[],5,FALSE))</f>
        <v/>
      </c>
      <c r="G408" s="46" t="str">
        <f>IF(ISBLANK(A408),"",VLOOKUP(A408,Tabla47[],4,FALSE))</f>
        <v/>
      </c>
      <c r="H408" s="47"/>
      <c r="I408" s="44"/>
      <c r="J408" s="44"/>
    </row>
    <row r="409" spans="1:10" x14ac:dyDescent="0.3">
      <c r="A409" s="44"/>
      <c r="B409" s="49"/>
      <c r="C409" s="44"/>
      <c r="D409" s="44"/>
      <c r="E409" s="45"/>
      <c r="F409" s="46" t="str">
        <f>IF(ISBLANK(A409),"",VLOOKUP(A409,Tabla47[],5,FALSE))</f>
        <v/>
      </c>
      <c r="G409" s="46" t="str">
        <f>IF(ISBLANK(A409),"",VLOOKUP(A409,Tabla47[],4,FALSE))</f>
        <v/>
      </c>
      <c r="H409" s="47"/>
      <c r="I409" s="44"/>
      <c r="J409" s="44"/>
    </row>
    <row r="410" spans="1:10" x14ac:dyDescent="0.3">
      <c r="A410" s="44"/>
      <c r="B410" s="49"/>
      <c r="C410" s="44"/>
      <c r="D410" s="44"/>
      <c r="E410" s="45"/>
      <c r="F410" s="46" t="str">
        <f>IF(ISBLANK(A410),"",VLOOKUP(A410,Tabla47[],5,FALSE))</f>
        <v/>
      </c>
      <c r="G410" s="46" t="str">
        <f>IF(ISBLANK(A410),"",VLOOKUP(A410,Tabla47[],4,FALSE))</f>
        <v/>
      </c>
      <c r="H410" s="47"/>
      <c r="I410" s="44"/>
      <c r="J410" s="44"/>
    </row>
    <row r="411" spans="1:10" x14ac:dyDescent="0.3">
      <c r="A411" s="44"/>
      <c r="B411" s="49"/>
      <c r="C411" s="44"/>
      <c r="D411" s="44"/>
      <c r="E411" s="45"/>
      <c r="F411" s="46" t="str">
        <f>IF(ISBLANK(A411),"",VLOOKUP(A411,Tabla47[],5,FALSE))</f>
        <v/>
      </c>
      <c r="G411" s="46" t="str">
        <f>IF(ISBLANK(A411),"",VLOOKUP(A411,Tabla47[],4,FALSE))</f>
        <v/>
      </c>
      <c r="H411" s="47"/>
      <c r="I411" s="44"/>
      <c r="J411" s="44"/>
    </row>
    <row r="412" spans="1:10" x14ac:dyDescent="0.3">
      <c r="A412" s="44"/>
      <c r="B412" s="49"/>
      <c r="C412" s="44"/>
      <c r="D412" s="44"/>
      <c r="E412" s="45"/>
      <c r="F412" s="46" t="str">
        <f>IF(ISBLANK(A412),"",VLOOKUP(A412,Tabla47[],5,FALSE))</f>
        <v/>
      </c>
      <c r="G412" s="46" t="str">
        <f>IF(ISBLANK(A412),"",VLOOKUP(A412,Tabla47[],4,FALSE))</f>
        <v/>
      </c>
      <c r="H412" s="47"/>
      <c r="I412" s="44"/>
      <c r="J412" s="44"/>
    </row>
    <row r="413" spans="1:10" x14ac:dyDescent="0.3">
      <c r="A413" s="44"/>
      <c r="B413" s="49"/>
      <c r="C413" s="44"/>
      <c r="D413" s="44"/>
      <c r="E413" s="45"/>
      <c r="F413" s="46" t="str">
        <f>IF(ISBLANK(A413),"",VLOOKUP(A413,Tabla47[],5,FALSE))</f>
        <v/>
      </c>
      <c r="G413" s="46" t="str">
        <f>IF(ISBLANK(A413),"",VLOOKUP(A413,Tabla47[],4,FALSE))</f>
        <v/>
      </c>
      <c r="H413" s="47"/>
      <c r="I413" s="44"/>
      <c r="J413" s="44"/>
    </row>
    <row r="414" spans="1:10" x14ac:dyDescent="0.3">
      <c r="A414" s="44"/>
      <c r="B414" s="49"/>
      <c r="C414" s="44"/>
      <c r="D414" s="44"/>
      <c r="E414" s="45"/>
      <c r="F414" s="46" t="str">
        <f>IF(ISBLANK(A414),"",VLOOKUP(A414,Tabla47[],5,FALSE))</f>
        <v/>
      </c>
      <c r="G414" s="46" t="str">
        <f>IF(ISBLANK(A414),"",VLOOKUP(A414,Tabla47[],4,FALSE))</f>
        <v/>
      </c>
      <c r="H414" s="47"/>
      <c r="I414" s="44"/>
      <c r="J414" s="44"/>
    </row>
    <row r="415" spans="1:10" x14ac:dyDescent="0.3">
      <c r="A415" s="44"/>
      <c r="B415" s="49"/>
      <c r="C415" s="44"/>
      <c r="D415" s="44"/>
      <c r="E415" s="45"/>
      <c r="F415" s="46" t="str">
        <f>IF(ISBLANK(A415),"",VLOOKUP(A415,Tabla47[],5,FALSE))</f>
        <v/>
      </c>
      <c r="G415" s="46" t="str">
        <f>IF(ISBLANK(A415),"",VLOOKUP(A415,Tabla47[],4,FALSE))</f>
        <v/>
      </c>
      <c r="H415" s="47"/>
      <c r="I415" s="44"/>
      <c r="J415" s="44"/>
    </row>
    <row r="416" spans="1:10" x14ac:dyDescent="0.3">
      <c r="A416" s="44"/>
      <c r="B416" s="49"/>
      <c r="C416" s="44"/>
      <c r="D416" s="44"/>
      <c r="E416" s="45"/>
      <c r="F416" s="46" t="str">
        <f>IF(ISBLANK(A416),"",VLOOKUP(A416,Tabla47[],5,FALSE))</f>
        <v/>
      </c>
      <c r="G416" s="46" t="str">
        <f>IF(ISBLANK(A416),"",VLOOKUP(A416,Tabla47[],4,FALSE))</f>
        <v/>
      </c>
      <c r="H416" s="47"/>
      <c r="I416" s="44"/>
      <c r="J416" s="44"/>
    </row>
    <row r="417" spans="1:10" x14ac:dyDescent="0.3">
      <c r="A417" s="44"/>
      <c r="B417" s="49"/>
      <c r="C417" s="44"/>
      <c r="D417" s="44"/>
      <c r="E417" s="45"/>
      <c r="F417" s="46" t="str">
        <f>IF(ISBLANK(A417),"",VLOOKUP(A417,Tabla47[],5,FALSE))</f>
        <v/>
      </c>
      <c r="G417" s="46" t="str">
        <f>IF(ISBLANK(A417),"",VLOOKUP(A417,Tabla47[],4,FALSE))</f>
        <v/>
      </c>
      <c r="H417" s="47"/>
      <c r="I417" s="44"/>
      <c r="J417" s="44"/>
    </row>
    <row r="418" spans="1:10" x14ac:dyDescent="0.3">
      <c r="A418" s="44"/>
      <c r="B418" s="49"/>
      <c r="C418" s="44"/>
      <c r="D418" s="44"/>
      <c r="E418" s="45"/>
      <c r="F418" s="46" t="str">
        <f>IF(ISBLANK(A418),"",VLOOKUP(A418,Tabla47[],5,FALSE))</f>
        <v/>
      </c>
      <c r="G418" s="46" t="str">
        <f>IF(ISBLANK(A418),"",VLOOKUP(A418,Tabla47[],4,FALSE))</f>
        <v/>
      </c>
      <c r="H418" s="47"/>
      <c r="I418" s="44"/>
      <c r="J418" s="44"/>
    </row>
    <row r="419" spans="1:10" x14ac:dyDescent="0.3">
      <c r="A419" s="44"/>
      <c r="B419" s="49"/>
      <c r="C419" s="44"/>
      <c r="D419" s="44"/>
      <c r="E419" s="45"/>
      <c r="F419" s="46" t="str">
        <f>IF(ISBLANK(A419),"",VLOOKUP(A419,Tabla47[],5,FALSE))</f>
        <v/>
      </c>
      <c r="G419" s="46" t="str">
        <f>IF(ISBLANK(A419),"",VLOOKUP(A419,Tabla47[],4,FALSE))</f>
        <v/>
      </c>
      <c r="H419" s="47"/>
      <c r="I419" s="44"/>
      <c r="J419" s="44"/>
    </row>
    <row r="420" spans="1:10" x14ac:dyDescent="0.3">
      <c r="A420" s="44"/>
      <c r="B420" s="49"/>
      <c r="C420" s="44"/>
      <c r="D420" s="44"/>
      <c r="E420" s="45"/>
      <c r="F420" s="46" t="str">
        <f>IF(ISBLANK(A420),"",VLOOKUP(A420,Tabla47[],5,FALSE))</f>
        <v/>
      </c>
      <c r="G420" s="46" t="str">
        <f>IF(ISBLANK(A420),"",VLOOKUP(A420,Tabla47[],4,FALSE))</f>
        <v/>
      </c>
      <c r="H420" s="47"/>
      <c r="I420" s="44"/>
      <c r="J420" s="44"/>
    </row>
    <row r="421" spans="1:10" x14ac:dyDescent="0.3">
      <c r="A421" s="44"/>
      <c r="B421" s="49"/>
      <c r="C421" s="44"/>
      <c r="D421" s="44"/>
      <c r="E421" s="45"/>
      <c r="F421" s="46" t="str">
        <f>IF(ISBLANK(A421),"",VLOOKUP(A421,Tabla47[],5,FALSE))</f>
        <v/>
      </c>
      <c r="G421" s="46" t="str">
        <f>IF(ISBLANK(A421),"",VLOOKUP(A421,Tabla47[],4,FALSE))</f>
        <v/>
      </c>
      <c r="H421" s="47"/>
      <c r="I421" s="44"/>
      <c r="J421" s="44"/>
    </row>
    <row r="422" spans="1:10" x14ac:dyDescent="0.3">
      <c r="A422" s="44"/>
      <c r="B422" s="49"/>
      <c r="C422" s="44"/>
      <c r="D422" s="44"/>
      <c r="E422" s="45"/>
      <c r="F422" s="46" t="str">
        <f>IF(ISBLANK(A422),"",VLOOKUP(A422,Tabla47[],5,FALSE))</f>
        <v/>
      </c>
      <c r="G422" s="46" t="str">
        <f>IF(ISBLANK(A422),"",VLOOKUP(A422,Tabla47[],4,FALSE))</f>
        <v/>
      </c>
      <c r="H422" s="47"/>
      <c r="I422" s="44"/>
      <c r="J422" s="44"/>
    </row>
    <row r="423" spans="1:10" x14ac:dyDescent="0.3">
      <c r="A423" s="44"/>
      <c r="B423" s="49"/>
      <c r="C423" s="44"/>
      <c r="D423" s="44"/>
      <c r="E423" s="45"/>
      <c r="F423" s="46" t="str">
        <f>IF(ISBLANK(A423),"",VLOOKUP(A423,Tabla47[],5,FALSE))</f>
        <v/>
      </c>
      <c r="G423" s="46" t="str">
        <f>IF(ISBLANK(A423),"",VLOOKUP(A423,Tabla47[],4,FALSE))</f>
        <v/>
      </c>
      <c r="H423" s="47"/>
      <c r="I423" s="44"/>
      <c r="J423" s="44"/>
    </row>
    <row r="424" spans="1:10" x14ac:dyDescent="0.3">
      <c r="A424" s="44"/>
      <c r="B424" s="49"/>
      <c r="C424" s="44"/>
      <c r="D424" s="44"/>
      <c r="E424" s="45"/>
      <c r="F424" s="46" t="str">
        <f>IF(ISBLANK(A424),"",VLOOKUP(A424,Tabla47[],5,FALSE))</f>
        <v/>
      </c>
      <c r="G424" s="46" t="str">
        <f>IF(ISBLANK(A424),"",VLOOKUP(A424,Tabla47[],4,FALSE))</f>
        <v/>
      </c>
      <c r="H424" s="47"/>
      <c r="I424" s="44"/>
      <c r="J424" s="44"/>
    </row>
    <row r="425" spans="1:10" x14ac:dyDescent="0.3">
      <c r="A425" s="44"/>
      <c r="B425" s="49"/>
      <c r="C425" s="44"/>
      <c r="D425" s="44"/>
      <c r="E425" s="45"/>
      <c r="F425" s="46" t="str">
        <f>IF(ISBLANK(A425),"",VLOOKUP(A425,Tabla47[],5,FALSE))</f>
        <v/>
      </c>
      <c r="G425" s="46" t="str">
        <f>IF(ISBLANK(A425),"",VLOOKUP(A425,Tabla47[],4,FALSE))</f>
        <v/>
      </c>
      <c r="H425" s="47"/>
      <c r="I425" s="44"/>
      <c r="J425" s="44"/>
    </row>
    <row r="426" spans="1:10" x14ac:dyDescent="0.3">
      <c r="A426" s="44"/>
      <c r="B426" s="49"/>
      <c r="C426" s="44"/>
      <c r="D426" s="44"/>
      <c r="E426" s="45"/>
      <c r="F426" s="46" t="str">
        <f>IF(ISBLANK(A426),"",VLOOKUP(A426,Tabla47[],5,FALSE))</f>
        <v/>
      </c>
      <c r="G426" s="46" t="str">
        <f>IF(ISBLANK(A426),"",VLOOKUP(A426,Tabla47[],4,FALSE))</f>
        <v/>
      </c>
      <c r="H426" s="47"/>
      <c r="I426" s="44"/>
      <c r="J426" s="44"/>
    </row>
    <row r="427" spans="1:10" x14ac:dyDescent="0.3">
      <c r="A427" s="44"/>
      <c r="B427" s="49"/>
      <c r="C427" s="44"/>
      <c r="D427" s="44"/>
      <c r="E427" s="45"/>
      <c r="F427" s="46" t="str">
        <f>IF(ISBLANK(A427),"",VLOOKUP(A427,Tabla47[],5,FALSE))</f>
        <v/>
      </c>
      <c r="G427" s="46" t="str">
        <f>IF(ISBLANK(A427),"",VLOOKUP(A427,Tabla47[],4,FALSE))</f>
        <v/>
      </c>
      <c r="H427" s="47"/>
      <c r="I427" s="44"/>
      <c r="J427" s="44"/>
    </row>
    <row r="428" spans="1:10" x14ac:dyDescent="0.3">
      <c r="A428" s="44"/>
      <c r="B428" s="49"/>
      <c r="C428" s="44"/>
      <c r="D428" s="44"/>
      <c r="E428" s="45"/>
      <c r="F428" s="46" t="str">
        <f>IF(ISBLANK(A428),"",VLOOKUP(A428,Tabla47[],5,FALSE))</f>
        <v/>
      </c>
      <c r="G428" s="46" t="str">
        <f>IF(ISBLANK(A428),"",VLOOKUP(A428,Tabla47[],4,FALSE))</f>
        <v/>
      </c>
      <c r="H428" s="47"/>
      <c r="I428" s="44"/>
      <c r="J428" s="44"/>
    </row>
    <row r="429" spans="1:10" x14ac:dyDescent="0.3">
      <c r="A429" s="44"/>
      <c r="B429" s="49"/>
      <c r="C429" s="44"/>
      <c r="D429" s="44"/>
      <c r="E429" s="45"/>
      <c r="F429" s="46" t="str">
        <f>IF(ISBLANK(A429),"",VLOOKUP(A429,Tabla47[],5,FALSE))</f>
        <v/>
      </c>
      <c r="G429" s="46" t="str">
        <f>IF(ISBLANK(A429),"",VLOOKUP(A429,Tabla47[],4,FALSE))</f>
        <v/>
      </c>
      <c r="H429" s="47"/>
      <c r="I429" s="44"/>
      <c r="J429" s="44"/>
    </row>
    <row r="430" spans="1:10" x14ac:dyDescent="0.3">
      <c r="A430" s="44"/>
      <c r="B430" s="49"/>
      <c r="C430" s="44"/>
      <c r="D430" s="44"/>
      <c r="E430" s="45"/>
      <c r="F430" s="46" t="str">
        <f>IF(ISBLANK(A430),"",VLOOKUP(A430,Tabla47[],5,FALSE))</f>
        <v/>
      </c>
      <c r="G430" s="46" t="str">
        <f>IF(ISBLANK(A430),"",VLOOKUP(A430,Tabla47[],4,FALSE))</f>
        <v/>
      </c>
      <c r="H430" s="47"/>
      <c r="I430" s="44"/>
      <c r="J430" s="44"/>
    </row>
    <row r="431" spans="1:10" x14ac:dyDescent="0.3">
      <c r="A431" s="44"/>
      <c r="B431" s="49"/>
      <c r="C431" s="44"/>
      <c r="D431" s="44"/>
      <c r="E431" s="45"/>
      <c r="F431" s="46" t="str">
        <f>IF(ISBLANK(A431),"",VLOOKUP(A431,Tabla47[],5,FALSE))</f>
        <v/>
      </c>
      <c r="G431" s="46" t="str">
        <f>IF(ISBLANK(A431),"",VLOOKUP(A431,Tabla47[],4,FALSE))</f>
        <v/>
      </c>
      <c r="H431" s="47"/>
      <c r="I431" s="44"/>
      <c r="J431" s="44"/>
    </row>
    <row r="432" spans="1:10" x14ac:dyDescent="0.3">
      <c r="A432" s="44"/>
      <c r="B432" s="49"/>
      <c r="C432" s="44"/>
      <c r="D432" s="44"/>
      <c r="E432" s="45"/>
      <c r="F432" s="46" t="str">
        <f>IF(ISBLANK(A432),"",VLOOKUP(A432,Tabla47[],5,FALSE))</f>
        <v/>
      </c>
      <c r="G432" s="46" t="str">
        <f>IF(ISBLANK(A432),"",VLOOKUP(A432,Tabla47[],4,FALSE))</f>
        <v/>
      </c>
      <c r="H432" s="47"/>
      <c r="I432" s="44"/>
      <c r="J432" s="44"/>
    </row>
    <row r="433" spans="1:10" x14ac:dyDescent="0.3">
      <c r="A433" s="44"/>
      <c r="B433" s="49"/>
      <c r="C433" s="44"/>
      <c r="D433" s="44"/>
      <c r="E433" s="45"/>
      <c r="F433" s="46" t="str">
        <f>IF(ISBLANK(A433),"",VLOOKUP(A433,Tabla47[],5,FALSE))</f>
        <v/>
      </c>
      <c r="G433" s="46" t="str">
        <f>IF(ISBLANK(A433),"",VLOOKUP(A433,Tabla47[],4,FALSE))</f>
        <v/>
      </c>
      <c r="H433" s="47"/>
      <c r="I433" s="44"/>
      <c r="J433" s="44"/>
    </row>
    <row r="434" spans="1:10" x14ac:dyDescent="0.3">
      <c r="A434" s="44"/>
      <c r="B434" s="49"/>
      <c r="C434" s="44"/>
      <c r="D434" s="44"/>
      <c r="E434" s="45"/>
      <c r="F434" s="46" t="str">
        <f>IF(ISBLANK(A434),"",VLOOKUP(A434,Tabla47[],5,FALSE))</f>
        <v/>
      </c>
      <c r="G434" s="46" t="str">
        <f>IF(ISBLANK(A434),"",VLOOKUP(A434,Tabla47[],4,FALSE))</f>
        <v/>
      </c>
      <c r="H434" s="47"/>
      <c r="I434" s="44"/>
      <c r="J434" s="44"/>
    </row>
    <row r="435" spans="1:10" x14ac:dyDescent="0.3">
      <c r="A435" s="44"/>
      <c r="B435" s="49"/>
      <c r="C435" s="44"/>
      <c r="D435" s="44"/>
      <c r="E435" s="45"/>
      <c r="F435" s="46" t="str">
        <f>IF(ISBLANK(A435),"",VLOOKUP(A435,Tabla47[],5,FALSE))</f>
        <v/>
      </c>
      <c r="G435" s="46" t="str">
        <f>IF(ISBLANK(A435),"",VLOOKUP(A435,Tabla47[],4,FALSE))</f>
        <v/>
      </c>
      <c r="H435" s="47"/>
      <c r="I435" s="44"/>
      <c r="J435" s="44"/>
    </row>
    <row r="436" spans="1:10" x14ac:dyDescent="0.3">
      <c r="A436" s="44"/>
      <c r="B436" s="49"/>
      <c r="C436" s="44"/>
      <c r="D436" s="44"/>
      <c r="E436" s="45"/>
      <c r="F436" s="46" t="str">
        <f>IF(ISBLANK(A436),"",VLOOKUP(A436,Tabla47[],5,FALSE))</f>
        <v/>
      </c>
      <c r="G436" s="46" t="str">
        <f>IF(ISBLANK(A436),"",VLOOKUP(A436,Tabla47[],4,FALSE))</f>
        <v/>
      </c>
      <c r="H436" s="47"/>
      <c r="I436" s="44"/>
      <c r="J436" s="44"/>
    </row>
    <row r="437" spans="1:10" x14ac:dyDescent="0.3">
      <c r="A437" s="44"/>
      <c r="B437" s="49"/>
      <c r="C437" s="44"/>
      <c r="D437" s="44"/>
      <c r="E437" s="45"/>
      <c r="F437" s="46" t="str">
        <f>IF(ISBLANK(A437),"",VLOOKUP(A437,Tabla47[],5,FALSE))</f>
        <v/>
      </c>
      <c r="G437" s="46" t="str">
        <f>IF(ISBLANK(A437),"",VLOOKUP(A437,Tabla47[],4,FALSE))</f>
        <v/>
      </c>
      <c r="H437" s="47"/>
      <c r="I437" s="44"/>
      <c r="J437" s="44"/>
    </row>
    <row r="438" spans="1:10" x14ac:dyDescent="0.3">
      <c r="A438" s="44"/>
      <c r="B438" s="49"/>
      <c r="C438" s="44"/>
      <c r="D438" s="44"/>
      <c r="E438" s="45"/>
      <c r="F438" s="46" t="str">
        <f>IF(ISBLANK(A438),"",VLOOKUP(A438,Tabla47[],5,FALSE))</f>
        <v/>
      </c>
      <c r="G438" s="46" t="str">
        <f>IF(ISBLANK(A438),"",VLOOKUP(A438,Tabla47[],4,FALSE))</f>
        <v/>
      </c>
      <c r="H438" s="47"/>
      <c r="I438" s="44"/>
      <c r="J438" s="44"/>
    </row>
    <row r="439" spans="1:10" x14ac:dyDescent="0.3">
      <c r="A439" s="44"/>
      <c r="B439" s="49"/>
      <c r="C439" s="44"/>
      <c r="D439" s="44"/>
      <c r="E439" s="45"/>
      <c r="F439" s="46" t="str">
        <f>IF(ISBLANK(A439),"",VLOOKUP(A439,Tabla47[],5,FALSE))</f>
        <v/>
      </c>
      <c r="G439" s="46" t="str">
        <f>IF(ISBLANK(A439),"",VLOOKUP(A439,Tabla47[],4,FALSE))</f>
        <v/>
      </c>
      <c r="H439" s="47"/>
      <c r="I439" s="44"/>
      <c r="J439" s="44"/>
    </row>
    <row r="440" spans="1:10" x14ac:dyDescent="0.3">
      <c r="A440" s="44"/>
      <c r="B440" s="49"/>
      <c r="C440" s="44"/>
      <c r="D440" s="44"/>
      <c r="E440" s="45"/>
      <c r="F440" s="46" t="str">
        <f>IF(ISBLANK(A440),"",VLOOKUP(A440,Tabla47[],5,FALSE))</f>
        <v/>
      </c>
      <c r="G440" s="46" t="str">
        <f>IF(ISBLANK(A440),"",VLOOKUP(A440,Tabla47[],4,FALSE))</f>
        <v/>
      </c>
      <c r="H440" s="47"/>
      <c r="I440" s="44"/>
      <c r="J440" s="44"/>
    </row>
    <row r="441" spans="1:10" x14ac:dyDescent="0.3">
      <c r="A441" s="44"/>
      <c r="B441" s="49"/>
      <c r="C441" s="44"/>
      <c r="D441" s="44"/>
      <c r="E441" s="45"/>
      <c r="F441" s="46" t="str">
        <f>IF(ISBLANK(A441),"",VLOOKUP(A441,Tabla47[],5,FALSE))</f>
        <v/>
      </c>
      <c r="G441" s="46" t="str">
        <f>IF(ISBLANK(A441),"",VLOOKUP(A441,Tabla47[],4,FALSE))</f>
        <v/>
      </c>
      <c r="H441" s="47"/>
      <c r="I441" s="44"/>
      <c r="J441" s="44"/>
    </row>
    <row r="442" spans="1:10" x14ac:dyDescent="0.3">
      <c r="A442" s="44"/>
      <c r="B442" s="49"/>
      <c r="C442" s="44"/>
      <c r="D442" s="44"/>
      <c r="E442" s="45"/>
      <c r="F442" s="46" t="str">
        <f>IF(ISBLANK(A442),"",VLOOKUP(A442,Tabla47[],5,FALSE))</f>
        <v/>
      </c>
      <c r="G442" s="46" t="str">
        <f>IF(ISBLANK(A442),"",VLOOKUP(A442,Tabla47[],4,FALSE))</f>
        <v/>
      </c>
      <c r="H442" s="47"/>
      <c r="I442" s="44"/>
      <c r="J442" s="44"/>
    </row>
    <row r="443" spans="1:10" x14ac:dyDescent="0.3">
      <c r="A443" s="44"/>
      <c r="B443" s="49"/>
      <c r="C443" s="44"/>
      <c r="D443" s="44"/>
      <c r="E443" s="45"/>
      <c r="F443" s="46" t="str">
        <f>IF(ISBLANK(A443),"",VLOOKUP(A443,Tabla47[],5,FALSE))</f>
        <v/>
      </c>
      <c r="G443" s="46" t="str">
        <f>IF(ISBLANK(A443),"",VLOOKUP(A443,Tabla47[],4,FALSE))</f>
        <v/>
      </c>
      <c r="H443" s="47"/>
      <c r="I443" s="44"/>
      <c r="J443" s="44"/>
    </row>
    <row r="444" spans="1:10" x14ac:dyDescent="0.3">
      <c r="A444" s="44"/>
      <c r="B444" s="49"/>
      <c r="C444" s="44"/>
      <c r="D444" s="44"/>
      <c r="E444" s="45"/>
      <c r="F444" s="46" t="str">
        <f>IF(ISBLANK(A444),"",VLOOKUP(A444,Tabla47[],5,FALSE))</f>
        <v/>
      </c>
      <c r="G444" s="46" t="str">
        <f>IF(ISBLANK(A444),"",VLOOKUP(A444,Tabla47[],4,FALSE))</f>
        <v/>
      </c>
      <c r="H444" s="47"/>
      <c r="I444" s="44"/>
      <c r="J444" s="44"/>
    </row>
    <row r="445" spans="1:10" x14ac:dyDescent="0.3">
      <c r="A445" s="44"/>
      <c r="B445" s="49"/>
      <c r="C445" s="44"/>
      <c r="D445" s="44"/>
      <c r="E445" s="45"/>
      <c r="F445" s="46" t="str">
        <f>IF(ISBLANK(A445),"",VLOOKUP(A445,Tabla47[],5,FALSE))</f>
        <v/>
      </c>
      <c r="G445" s="46" t="str">
        <f>IF(ISBLANK(A445),"",VLOOKUP(A445,Tabla47[],4,FALSE))</f>
        <v/>
      </c>
      <c r="H445" s="47"/>
      <c r="I445" s="44"/>
      <c r="J445" s="44"/>
    </row>
    <row r="446" spans="1:10" x14ac:dyDescent="0.3">
      <c r="A446" s="44"/>
      <c r="B446" s="49"/>
      <c r="C446" s="44"/>
      <c r="D446" s="44"/>
      <c r="E446" s="45"/>
      <c r="F446" s="46" t="str">
        <f>IF(ISBLANK(A446),"",VLOOKUP(A446,Tabla47[],5,FALSE))</f>
        <v/>
      </c>
      <c r="G446" s="46" t="str">
        <f>IF(ISBLANK(A446),"",VLOOKUP(A446,Tabla47[],4,FALSE))</f>
        <v/>
      </c>
      <c r="H446" s="47"/>
      <c r="I446" s="44"/>
      <c r="J446" s="44"/>
    </row>
    <row r="447" spans="1:10" x14ac:dyDescent="0.3">
      <c r="A447" s="44"/>
      <c r="B447" s="49"/>
      <c r="C447" s="44"/>
      <c r="D447" s="44"/>
      <c r="E447" s="45"/>
      <c r="F447" s="46" t="str">
        <f>IF(ISBLANK(A447),"",VLOOKUP(A447,Tabla47[],5,FALSE))</f>
        <v/>
      </c>
      <c r="G447" s="46" t="str">
        <f>IF(ISBLANK(A447),"",VLOOKUP(A447,Tabla47[],4,FALSE))</f>
        <v/>
      </c>
      <c r="H447" s="47"/>
      <c r="I447" s="44"/>
      <c r="J447" s="44"/>
    </row>
    <row r="448" spans="1:10" x14ac:dyDescent="0.3">
      <c r="A448" s="44"/>
      <c r="B448" s="49"/>
      <c r="C448" s="44"/>
      <c r="D448" s="44"/>
      <c r="E448" s="45"/>
      <c r="F448" s="46" t="str">
        <f>IF(ISBLANK(A448),"",VLOOKUP(A448,Tabla47[],5,FALSE))</f>
        <v/>
      </c>
      <c r="G448" s="46" t="str">
        <f>IF(ISBLANK(A448),"",VLOOKUP(A448,Tabla47[],4,FALSE))</f>
        <v/>
      </c>
      <c r="H448" s="47"/>
      <c r="I448" s="44"/>
      <c r="J448" s="44"/>
    </row>
    <row r="449" spans="1:10" x14ac:dyDescent="0.3">
      <c r="A449" s="44"/>
      <c r="B449" s="49"/>
      <c r="C449" s="44"/>
      <c r="D449" s="44"/>
      <c r="E449" s="45"/>
      <c r="F449" s="46" t="str">
        <f>IF(ISBLANK(A449),"",VLOOKUP(A449,Tabla47[],5,FALSE))</f>
        <v/>
      </c>
      <c r="G449" s="46" t="str">
        <f>IF(ISBLANK(A449),"",VLOOKUP(A449,Tabla47[],4,FALSE))</f>
        <v/>
      </c>
      <c r="H449" s="47"/>
      <c r="I449" s="44"/>
      <c r="J449" s="44"/>
    </row>
    <row r="450" spans="1:10" x14ac:dyDescent="0.3">
      <c r="A450" s="44"/>
      <c r="B450" s="49"/>
      <c r="C450" s="44"/>
      <c r="D450" s="44"/>
      <c r="E450" s="45"/>
      <c r="F450" s="46" t="str">
        <f>IF(ISBLANK(A450),"",VLOOKUP(A450,Tabla47[],5,FALSE))</f>
        <v/>
      </c>
      <c r="G450" s="46" t="str">
        <f>IF(ISBLANK(A450),"",VLOOKUP(A450,Tabla47[],4,FALSE))</f>
        <v/>
      </c>
      <c r="H450" s="47"/>
      <c r="I450" s="44"/>
      <c r="J450" s="44"/>
    </row>
    <row r="451" spans="1:10" x14ac:dyDescent="0.3">
      <c r="A451" s="44"/>
      <c r="B451" s="49"/>
      <c r="C451" s="44"/>
      <c r="D451" s="44"/>
      <c r="E451" s="45"/>
      <c r="F451" s="46" t="str">
        <f>IF(ISBLANK(A451),"",VLOOKUP(A451,Tabla47[],5,FALSE))</f>
        <v/>
      </c>
      <c r="G451" s="46" t="str">
        <f>IF(ISBLANK(A451),"",VLOOKUP(A451,Tabla47[],4,FALSE))</f>
        <v/>
      </c>
      <c r="H451" s="47"/>
      <c r="I451" s="44"/>
      <c r="J451" s="44"/>
    </row>
    <row r="452" spans="1:10" x14ac:dyDescent="0.3">
      <c r="A452" s="44"/>
      <c r="B452" s="49"/>
      <c r="C452" s="44"/>
      <c r="D452" s="44"/>
      <c r="E452" s="45"/>
      <c r="F452" s="46" t="str">
        <f>IF(ISBLANK(A452),"",VLOOKUP(A452,Tabla47[],5,FALSE))</f>
        <v/>
      </c>
      <c r="G452" s="46" t="str">
        <f>IF(ISBLANK(A452),"",VLOOKUP(A452,Tabla47[],4,FALSE))</f>
        <v/>
      </c>
      <c r="H452" s="47"/>
      <c r="I452" s="44"/>
      <c r="J452" s="44"/>
    </row>
    <row r="453" spans="1:10" x14ac:dyDescent="0.3">
      <c r="A453" s="44"/>
      <c r="B453" s="49"/>
      <c r="C453" s="44"/>
      <c r="D453" s="44"/>
      <c r="E453" s="45"/>
      <c r="F453" s="46" t="str">
        <f>IF(ISBLANK(A453),"",VLOOKUP(A453,Tabla47[],5,FALSE))</f>
        <v/>
      </c>
      <c r="G453" s="46" t="str">
        <f>IF(ISBLANK(A453),"",VLOOKUP(A453,Tabla47[],4,FALSE))</f>
        <v/>
      </c>
      <c r="H453" s="47"/>
      <c r="I453" s="44"/>
      <c r="J453" s="44"/>
    </row>
    <row r="454" spans="1:10" x14ac:dyDescent="0.3">
      <c r="A454" s="44"/>
      <c r="B454" s="49"/>
      <c r="C454" s="44"/>
      <c r="D454" s="44"/>
      <c r="E454" s="45"/>
      <c r="F454" s="46" t="str">
        <f>IF(ISBLANK(A454),"",VLOOKUP(A454,Tabla47[],5,FALSE))</f>
        <v/>
      </c>
      <c r="G454" s="46" t="str">
        <f>IF(ISBLANK(A454),"",VLOOKUP(A454,Tabla47[],4,FALSE))</f>
        <v/>
      </c>
      <c r="H454" s="47"/>
      <c r="I454" s="44"/>
      <c r="J454" s="44"/>
    </row>
    <row r="455" spans="1:10" x14ac:dyDescent="0.3">
      <c r="A455" s="44"/>
      <c r="B455" s="49"/>
      <c r="C455" s="44"/>
      <c r="D455" s="44"/>
      <c r="E455" s="45"/>
      <c r="F455" s="46" t="str">
        <f>IF(ISBLANK(A455),"",VLOOKUP(A455,Tabla47[],5,FALSE))</f>
        <v/>
      </c>
      <c r="G455" s="46" t="str">
        <f>IF(ISBLANK(A455),"",VLOOKUP(A455,Tabla47[],4,FALSE))</f>
        <v/>
      </c>
      <c r="H455" s="47"/>
      <c r="I455" s="44"/>
      <c r="J455" s="44"/>
    </row>
    <row r="456" spans="1:10" x14ac:dyDescent="0.3">
      <c r="A456" s="44"/>
      <c r="B456" s="49"/>
      <c r="C456" s="44"/>
      <c r="D456" s="44"/>
      <c r="E456" s="45"/>
      <c r="F456" s="46" t="str">
        <f>IF(ISBLANK(A456),"",VLOOKUP(A456,Tabla47[],5,FALSE))</f>
        <v/>
      </c>
      <c r="G456" s="46" t="str">
        <f>IF(ISBLANK(A456),"",VLOOKUP(A456,Tabla47[],4,FALSE))</f>
        <v/>
      </c>
      <c r="H456" s="47"/>
      <c r="I456" s="44"/>
      <c r="J456" s="44"/>
    </row>
    <row r="457" spans="1:10" x14ac:dyDescent="0.3">
      <c r="A457" s="44"/>
      <c r="B457" s="49"/>
      <c r="C457" s="44"/>
      <c r="D457" s="44"/>
      <c r="E457" s="45"/>
      <c r="F457" s="46" t="str">
        <f>IF(ISBLANK(A457),"",VLOOKUP(A457,Tabla47[],5,FALSE))</f>
        <v/>
      </c>
      <c r="G457" s="46" t="str">
        <f>IF(ISBLANK(A457),"",VLOOKUP(A457,Tabla47[],4,FALSE))</f>
        <v/>
      </c>
      <c r="H457" s="47"/>
      <c r="I457" s="44"/>
      <c r="J457" s="44"/>
    </row>
    <row r="458" spans="1:10" x14ac:dyDescent="0.3">
      <c r="A458" s="44"/>
      <c r="B458" s="49"/>
      <c r="C458" s="44"/>
      <c r="D458" s="44"/>
      <c r="E458" s="45"/>
      <c r="F458" s="46" t="str">
        <f>IF(ISBLANK(A458),"",VLOOKUP(A458,Tabla47[],5,FALSE))</f>
        <v/>
      </c>
      <c r="G458" s="46" t="str">
        <f>IF(ISBLANK(A458),"",VLOOKUP(A458,Tabla47[],4,FALSE))</f>
        <v/>
      </c>
      <c r="H458" s="47"/>
      <c r="I458" s="44"/>
      <c r="J458" s="44"/>
    </row>
    <row r="459" spans="1:10" x14ac:dyDescent="0.3">
      <c r="A459" s="44"/>
      <c r="B459" s="49"/>
      <c r="C459" s="44"/>
      <c r="D459" s="44"/>
      <c r="E459" s="45"/>
      <c r="F459" s="46" t="str">
        <f>IF(ISBLANK(A459),"",VLOOKUP(A459,Tabla47[],5,FALSE))</f>
        <v/>
      </c>
      <c r="G459" s="46" t="str">
        <f>IF(ISBLANK(A459),"",VLOOKUP(A459,Tabla47[],4,FALSE))</f>
        <v/>
      </c>
      <c r="H459" s="47"/>
      <c r="I459" s="44"/>
      <c r="J459" s="44"/>
    </row>
    <row r="460" spans="1:10" x14ac:dyDescent="0.3">
      <c r="A460" s="44"/>
      <c r="B460" s="49"/>
      <c r="C460" s="44"/>
      <c r="D460" s="44"/>
      <c r="E460" s="45"/>
      <c r="F460" s="46" t="str">
        <f>IF(ISBLANK(A460),"",VLOOKUP(A460,Tabla47[],5,FALSE))</f>
        <v/>
      </c>
      <c r="G460" s="46" t="str">
        <f>IF(ISBLANK(A460),"",VLOOKUP(A460,Tabla47[],4,FALSE))</f>
        <v/>
      </c>
      <c r="H460" s="47"/>
      <c r="I460" s="44"/>
      <c r="J460" s="44"/>
    </row>
    <row r="461" spans="1:10" x14ac:dyDescent="0.3">
      <c r="A461" s="44"/>
      <c r="B461" s="49"/>
      <c r="C461" s="44"/>
      <c r="D461" s="44"/>
      <c r="E461" s="45"/>
      <c r="F461" s="46" t="str">
        <f>IF(ISBLANK(A461),"",VLOOKUP(A461,Tabla47[],5,FALSE))</f>
        <v/>
      </c>
      <c r="G461" s="46" t="str">
        <f>IF(ISBLANK(A461),"",VLOOKUP(A461,Tabla47[],4,FALSE))</f>
        <v/>
      </c>
      <c r="H461" s="47"/>
      <c r="I461" s="44"/>
      <c r="J461" s="44"/>
    </row>
    <row r="462" spans="1:10" x14ac:dyDescent="0.3">
      <c r="A462" s="44"/>
      <c r="B462" s="49"/>
      <c r="C462" s="44"/>
      <c r="D462" s="44"/>
      <c r="E462" s="45"/>
      <c r="F462" s="46" t="str">
        <f>IF(ISBLANK(A462),"",VLOOKUP(A462,Tabla47[],5,FALSE))</f>
        <v/>
      </c>
      <c r="G462" s="46" t="str">
        <f>IF(ISBLANK(A462),"",VLOOKUP(A462,Tabla47[],4,FALSE))</f>
        <v/>
      </c>
      <c r="H462" s="47"/>
      <c r="I462" s="44"/>
      <c r="J462" s="44"/>
    </row>
    <row r="463" spans="1:10" x14ac:dyDescent="0.3">
      <c r="A463" s="44"/>
      <c r="B463" s="49"/>
      <c r="C463" s="44"/>
      <c r="D463" s="44"/>
      <c r="E463" s="45"/>
      <c r="F463" s="46" t="str">
        <f>IF(ISBLANK(A463),"",VLOOKUP(A463,Tabla47[],5,FALSE))</f>
        <v/>
      </c>
      <c r="G463" s="46" t="str">
        <f>IF(ISBLANK(A463),"",VLOOKUP(A463,Tabla47[],4,FALSE))</f>
        <v/>
      </c>
      <c r="H463" s="47"/>
      <c r="I463" s="44"/>
      <c r="J463" s="44"/>
    </row>
    <row r="464" spans="1:10" x14ac:dyDescent="0.3">
      <c r="A464" s="44"/>
      <c r="B464" s="49"/>
      <c r="C464" s="44"/>
      <c r="D464" s="44"/>
      <c r="E464" s="45"/>
      <c r="F464" s="46" t="str">
        <f>IF(ISBLANK(A464),"",VLOOKUP(A464,Tabla47[],5,FALSE))</f>
        <v/>
      </c>
      <c r="G464" s="46" t="str">
        <f>IF(ISBLANK(A464),"",VLOOKUP(A464,Tabla47[],4,FALSE))</f>
        <v/>
      </c>
      <c r="H464" s="47"/>
      <c r="I464" s="44"/>
      <c r="J464" s="44"/>
    </row>
    <row r="465" spans="1:10" x14ac:dyDescent="0.3">
      <c r="A465" s="44"/>
      <c r="B465" s="49"/>
      <c r="C465" s="44"/>
      <c r="D465" s="44"/>
      <c r="E465" s="45"/>
      <c r="F465" s="46" t="str">
        <f>IF(ISBLANK(A465),"",VLOOKUP(A465,Tabla47[],5,FALSE))</f>
        <v/>
      </c>
      <c r="G465" s="46" t="str">
        <f>IF(ISBLANK(A465),"",VLOOKUP(A465,Tabla47[],4,FALSE))</f>
        <v/>
      </c>
      <c r="H465" s="47"/>
      <c r="I465" s="44"/>
      <c r="J465" s="44"/>
    </row>
    <row r="466" spans="1:10" x14ac:dyDescent="0.3">
      <c r="A466" s="44"/>
      <c r="B466" s="49"/>
      <c r="C466" s="44"/>
      <c r="D466" s="44"/>
      <c r="E466" s="45"/>
      <c r="F466" s="46" t="str">
        <f>IF(ISBLANK(A466),"",VLOOKUP(A466,Tabla47[],5,FALSE))</f>
        <v/>
      </c>
      <c r="G466" s="46" t="str">
        <f>IF(ISBLANK(A466),"",VLOOKUP(A466,Tabla47[],4,FALSE))</f>
        <v/>
      </c>
      <c r="H466" s="47"/>
      <c r="I466" s="44"/>
      <c r="J466" s="44"/>
    </row>
    <row r="467" spans="1:10" x14ac:dyDescent="0.3">
      <c r="A467" s="44"/>
      <c r="B467" s="49"/>
      <c r="C467" s="44"/>
      <c r="D467" s="44"/>
      <c r="E467" s="45"/>
      <c r="F467" s="46" t="str">
        <f>IF(ISBLANK(A467),"",VLOOKUP(A467,Tabla47[],5,FALSE))</f>
        <v/>
      </c>
      <c r="G467" s="46" t="str">
        <f>IF(ISBLANK(A467),"",VLOOKUP(A467,Tabla47[],4,FALSE))</f>
        <v/>
      </c>
      <c r="H467" s="47"/>
      <c r="I467" s="44"/>
      <c r="J467" s="44"/>
    </row>
    <row r="468" spans="1:10" x14ac:dyDescent="0.3">
      <c r="A468" s="44"/>
      <c r="B468" s="49"/>
      <c r="C468" s="44"/>
      <c r="D468" s="44"/>
      <c r="E468" s="45"/>
      <c r="F468" s="46" t="str">
        <f>IF(ISBLANK(A468),"",VLOOKUP(A468,Tabla47[],5,FALSE))</f>
        <v/>
      </c>
      <c r="G468" s="46" t="str">
        <f>IF(ISBLANK(A468),"",VLOOKUP(A468,Tabla47[],4,FALSE))</f>
        <v/>
      </c>
      <c r="H468" s="47"/>
      <c r="I468" s="44"/>
      <c r="J468" s="44"/>
    </row>
    <row r="469" spans="1:10" x14ac:dyDescent="0.3">
      <c r="A469" s="44"/>
      <c r="B469" s="49"/>
      <c r="C469" s="44"/>
      <c r="D469" s="44"/>
      <c r="E469" s="45"/>
      <c r="F469" s="46" t="str">
        <f>IF(ISBLANK(A469),"",VLOOKUP(A469,Tabla47[],5,FALSE))</f>
        <v/>
      </c>
      <c r="G469" s="46" t="str">
        <f>IF(ISBLANK(A469),"",VLOOKUP(A469,Tabla47[],4,FALSE))</f>
        <v/>
      </c>
      <c r="H469" s="47"/>
      <c r="I469" s="44"/>
      <c r="J469" s="44"/>
    </row>
    <row r="470" spans="1:10" x14ac:dyDescent="0.3">
      <c r="A470" s="44"/>
      <c r="B470" s="49"/>
      <c r="C470" s="44"/>
      <c r="D470" s="44"/>
      <c r="E470" s="45"/>
      <c r="F470" s="46" t="str">
        <f>IF(ISBLANK(A470),"",VLOOKUP(A470,Tabla47[],5,FALSE))</f>
        <v/>
      </c>
      <c r="G470" s="46" t="str">
        <f>IF(ISBLANK(A470),"",VLOOKUP(A470,Tabla47[],4,FALSE))</f>
        <v/>
      </c>
      <c r="H470" s="47"/>
      <c r="I470" s="44"/>
      <c r="J470" s="44"/>
    </row>
    <row r="471" spans="1:10" x14ac:dyDescent="0.3">
      <c r="A471" s="44"/>
      <c r="B471" s="49"/>
      <c r="C471" s="44"/>
      <c r="D471" s="44"/>
      <c r="E471" s="45"/>
      <c r="F471" s="46" t="str">
        <f>IF(ISBLANK(A471),"",VLOOKUP(A471,Tabla47[],5,FALSE))</f>
        <v/>
      </c>
      <c r="G471" s="46" t="str">
        <f>IF(ISBLANK(A471),"",VLOOKUP(A471,Tabla47[],4,FALSE))</f>
        <v/>
      </c>
      <c r="H471" s="47"/>
      <c r="I471" s="44"/>
      <c r="J471" s="44"/>
    </row>
    <row r="472" spans="1:10" x14ac:dyDescent="0.3">
      <c r="A472" s="44"/>
      <c r="B472" s="49"/>
      <c r="C472" s="44"/>
      <c r="D472" s="44"/>
      <c r="E472" s="45"/>
      <c r="F472" s="46" t="str">
        <f>IF(ISBLANK(A472),"",VLOOKUP(A472,Tabla47[],5,FALSE))</f>
        <v/>
      </c>
      <c r="G472" s="46" t="str">
        <f>IF(ISBLANK(A472),"",VLOOKUP(A472,Tabla47[],4,FALSE))</f>
        <v/>
      </c>
      <c r="H472" s="47"/>
      <c r="I472" s="44"/>
      <c r="J472" s="44"/>
    </row>
    <row r="473" spans="1:10" x14ac:dyDescent="0.3">
      <c r="A473" s="44"/>
      <c r="B473" s="49"/>
      <c r="C473" s="44"/>
      <c r="D473" s="44"/>
      <c r="E473" s="45"/>
      <c r="F473" s="46" t="str">
        <f>IF(ISBLANK(A473),"",VLOOKUP(A473,Tabla47[],5,FALSE))</f>
        <v/>
      </c>
      <c r="G473" s="46" t="str">
        <f>IF(ISBLANK(A473),"",VLOOKUP(A473,Tabla47[],4,FALSE))</f>
        <v/>
      </c>
      <c r="H473" s="47"/>
      <c r="I473" s="44"/>
      <c r="J473" s="44"/>
    </row>
    <row r="474" spans="1:10" x14ac:dyDescent="0.3">
      <c r="A474" s="44"/>
      <c r="B474" s="49"/>
      <c r="C474" s="44"/>
      <c r="D474" s="44"/>
      <c r="E474" s="45"/>
      <c r="F474" s="46" t="str">
        <f>IF(ISBLANK(A474),"",VLOOKUP(A474,Tabla47[],5,FALSE))</f>
        <v/>
      </c>
      <c r="G474" s="46" t="str">
        <f>IF(ISBLANK(A474),"",VLOOKUP(A474,Tabla47[],4,FALSE))</f>
        <v/>
      </c>
      <c r="H474" s="47"/>
      <c r="I474" s="44"/>
      <c r="J474" s="44"/>
    </row>
    <row r="475" spans="1:10" x14ac:dyDescent="0.3">
      <c r="A475" s="44"/>
      <c r="B475" s="49"/>
      <c r="C475" s="44"/>
      <c r="D475" s="44"/>
      <c r="E475" s="45"/>
      <c r="F475" s="46" t="str">
        <f>IF(ISBLANK(A475),"",VLOOKUP(A475,Tabla47[],5,FALSE))</f>
        <v/>
      </c>
      <c r="G475" s="46" t="str">
        <f>IF(ISBLANK(A475),"",VLOOKUP(A475,Tabla47[],4,FALSE))</f>
        <v/>
      </c>
      <c r="H475" s="47"/>
      <c r="I475" s="44"/>
      <c r="J475" s="44"/>
    </row>
    <row r="476" spans="1:10" x14ac:dyDescent="0.3">
      <c r="A476" s="44"/>
      <c r="B476" s="49"/>
      <c r="C476" s="44"/>
      <c r="D476" s="44"/>
      <c r="E476" s="45"/>
      <c r="F476" s="46" t="str">
        <f>IF(ISBLANK(A476),"",VLOOKUP(A476,Tabla47[],5,FALSE))</f>
        <v/>
      </c>
      <c r="G476" s="46" t="str">
        <f>IF(ISBLANK(A476),"",VLOOKUP(A476,Tabla47[],4,FALSE))</f>
        <v/>
      </c>
      <c r="H476" s="47"/>
      <c r="I476" s="44"/>
      <c r="J476" s="44"/>
    </row>
    <row r="477" spans="1:10" x14ac:dyDescent="0.3">
      <c r="A477" s="44"/>
      <c r="B477" s="49"/>
      <c r="C477" s="44"/>
      <c r="D477" s="44"/>
      <c r="E477" s="45"/>
      <c r="F477" s="46" t="str">
        <f>IF(ISBLANK(A477),"",VLOOKUP(A477,Tabla47[],5,FALSE))</f>
        <v/>
      </c>
      <c r="G477" s="46" t="str">
        <f>IF(ISBLANK(A477),"",VLOOKUP(A477,Tabla47[],4,FALSE))</f>
        <v/>
      </c>
      <c r="H477" s="47"/>
      <c r="I477" s="44"/>
      <c r="J477" s="44"/>
    </row>
    <row r="478" spans="1:10" x14ac:dyDescent="0.3">
      <c r="A478" s="44"/>
      <c r="B478" s="49"/>
      <c r="C478" s="44"/>
      <c r="D478" s="44"/>
      <c r="E478" s="45"/>
      <c r="F478" s="46" t="str">
        <f>IF(ISBLANK(A478),"",VLOOKUP(A478,Tabla47[],5,FALSE))</f>
        <v/>
      </c>
      <c r="G478" s="46" t="str">
        <f>IF(ISBLANK(A478),"",VLOOKUP(A478,Tabla47[],4,FALSE))</f>
        <v/>
      </c>
      <c r="H478" s="47"/>
      <c r="I478" s="44"/>
      <c r="J478" s="44"/>
    </row>
    <row r="479" spans="1:10" x14ac:dyDescent="0.3">
      <c r="A479" s="44"/>
      <c r="B479" s="49"/>
      <c r="C479" s="44"/>
      <c r="D479" s="44"/>
      <c r="E479" s="45"/>
      <c r="F479" s="46" t="str">
        <f>IF(ISBLANK(A479),"",VLOOKUP(A479,Tabla47[],5,FALSE))</f>
        <v/>
      </c>
      <c r="G479" s="46" t="str">
        <f>IF(ISBLANK(A479),"",VLOOKUP(A479,Tabla47[],4,FALSE))</f>
        <v/>
      </c>
      <c r="H479" s="47"/>
      <c r="I479" s="44"/>
      <c r="J479" s="44"/>
    </row>
    <row r="480" spans="1:10" x14ac:dyDescent="0.3">
      <c r="A480" s="44"/>
      <c r="B480" s="49"/>
      <c r="C480" s="44"/>
      <c r="D480" s="44"/>
      <c r="E480" s="45"/>
      <c r="F480" s="46" t="str">
        <f>IF(ISBLANK(A480),"",VLOOKUP(A480,Tabla47[],5,FALSE))</f>
        <v/>
      </c>
      <c r="G480" s="46" t="str">
        <f>IF(ISBLANK(A480),"",VLOOKUP(A480,Tabla47[],4,FALSE))</f>
        <v/>
      </c>
      <c r="H480" s="47"/>
      <c r="I480" s="44"/>
      <c r="J480" s="44"/>
    </row>
    <row r="481" spans="1:10" x14ac:dyDescent="0.3">
      <c r="A481" s="44"/>
      <c r="B481" s="49"/>
      <c r="C481" s="44"/>
      <c r="D481" s="44"/>
      <c r="E481" s="45"/>
      <c r="F481" s="46" t="str">
        <f>IF(ISBLANK(A481),"",VLOOKUP(A481,Tabla47[],5,FALSE))</f>
        <v/>
      </c>
      <c r="G481" s="46" t="str">
        <f>IF(ISBLANK(A481),"",VLOOKUP(A481,Tabla47[],4,FALSE))</f>
        <v/>
      </c>
      <c r="H481" s="47"/>
      <c r="I481" s="44"/>
      <c r="J481" s="44"/>
    </row>
    <row r="482" spans="1:10" x14ac:dyDescent="0.3">
      <c r="A482" s="44"/>
      <c r="B482" s="49"/>
      <c r="C482" s="44"/>
      <c r="D482" s="44"/>
      <c r="E482" s="45"/>
      <c r="F482" s="46" t="str">
        <f>IF(ISBLANK(A482),"",VLOOKUP(A482,Tabla47[],5,FALSE))</f>
        <v/>
      </c>
      <c r="G482" s="46" t="str">
        <f>IF(ISBLANK(A482),"",VLOOKUP(A482,Tabla47[],4,FALSE))</f>
        <v/>
      </c>
      <c r="H482" s="47"/>
      <c r="I482" s="44"/>
      <c r="J482" s="44"/>
    </row>
    <row r="483" spans="1:10" x14ac:dyDescent="0.3">
      <c r="A483" s="44"/>
      <c r="B483" s="49"/>
      <c r="C483" s="44"/>
      <c r="D483" s="44"/>
      <c r="E483" s="45"/>
      <c r="F483" s="46" t="str">
        <f>IF(ISBLANK(A483),"",VLOOKUP(A483,Tabla47[],5,FALSE))</f>
        <v/>
      </c>
      <c r="G483" s="46" t="str">
        <f>IF(ISBLANK(A483),"",VLOOKUP(A483,Tabla47[],4,FALSE))</f>
        <v/>
      </c>
      <c r="H483" s="47"/>
      <c r="I483" s="44"/>
      <c r="J483" s="44"/>
    </row>
    <row r="484" spans="1:10" x14ac:dyDescent="0.3">
      <c r="A484" s="44"/>
      <c r="B484" s="49"/>
      <c r="C484" s="44"/>
      <c r="D484" s="44"/>
      <c r="E484" s="45"/>
      <c r="F484" s="46" t="str">
        <f>IF(ISBLANK(A484),"",VLOOKUP(A484,Tabla47[],5,FALSE))</f>
        <v/>
      </c>
      <c r="G484" s="46" t="str">
        <f>IF(ISBLANK(A484),"",VLOOKUP(A484,Tabla47[],4,FALSE))</f>
        <v/>
      </c>
      <c r="H484" s="47"/>
      <c r="I484" s="44"/>
      <c r="J484" s="44"/>
    </row>
    <row r="485" spans="1:10" x14ac:dyDescent="0.3">
      <c r="A485" s="44"/>
      <c r="B485" s="49"/>
      <c r="C485" s="44"/>
      <c r="D485" s="44"/>
      <c r="E485" s="45"/>
      <c r="F485" s="46" t="str">
        <f>IF(ISBLANK(A485),"",VLOOKUP(A485,Tabla47[],5,FALSE))</f>
        <v/>
      </c>
      <c r="G485" s="46" t="str">
        <f>IF(ISBLANK(A485),"",VLOOKUP(A485,Tabla47[],4,FALSE))</f>
        <v/>
      </c>
      <c r="H485" s="47"/>
      <c r="I485" s="44"/>
      <c r="J485" s="44"/>
    </row>
    <row r="486" spans="1:10" x14ac:dyDescent="0.3">
      <c r="A486" s="44"/>
      <c r="B486" s="49"/>
      <c r="C486" s="44"/>
      <c r="D486" s="44"/>
      <c r="E486" s="45"/>
      <c r="F486" s="46" t="str">
        <f>IF(ISBLANK(A486),"",VLOOKUP(A486,Tabla47[],5,FALSE))</f>
        <v/>
      </c>
      <c r="G486" s="46" t="str">
        <f>IF(ISBLANK(A486),"",VLOOKUP(A486,Tabla47[],4,FALSE))</f>
        <v/>
      </c>
      <c r="H486" s="47"/>
      <c r="I486" s="44"/>
      <c r="J486" s="44"/>
    </row>
    <row r="487" spans="1:10" x14ac:dyDescent="0.3">
      <c r="A487" s="44"/>
      <c r="B487" s="49"/>
      <c r="C487" s="44"/>
      <c r="D487" s="44"/>
      <c r="E487" s="45"/>
      <c r="F487" s="46" t="str">
        <f>IF(ISBLANK(A487),"",VLOOKUP(A487,Tabla47[],5,FALSE))</f>
        <v/>
      </c>
      <c r="G487" s="46" t="str">
        <f>IF(ISBLANK(A487),"",VLOOKUP(A487,Tabla47[],4,FALSE))</f>
        <v/>
      </c>
      <c r="H487" s="47"/>
      <c r="I487" s="44"/>
      <c r="J487" s="44"/>
    </row>
    <row r="488" spans="1:10" x14ac:dyDescent="0.3">
      <c r="A488" s="44"/>
      <c r="B488" s="49"/>
      <c r="C488" s="44"/>
      <c r="D488" s="44"/>
      <c r="E488" s="45"/>
      <c r="F488" s="46" t="str">
        <f>IF(ISBLANK(A488),"",VLOOKUP(A488,Tabla47[],5,FALSE))</f>
        <v/>
      </c>
      <c r="G488" s="46" t="str">
        <f>IF(ISBLANK(A488),"",VLOOKUP(A488,Tabla47[],4,FALSE))</f>
        <v/>
      </c>
      <c r="H488" s="47"/>
      <c r="I488" s="44"/>
      <c r="J488" s="44"/>
    </row>
    <row r="489" spans="1:10" x14ac:dyDescent="0.3">
      <c r="A489" s="44"/>
      <c r="B489" s="49"/>
      <c r="C489" s="44"/>
      <c r="D489" s="44"/>
      <c r="E489" s="45"/>
      <c r="F489" s="46" t="str">
        <f>IF(ISBLANK(A489),"",VLOOKUP(A489,Tabla47[],5,FALSE))</f>
        <v/>
      </c>
      <c r="G489" s="46" t="str">
        <f>IF(ISBLANK(A489),"",VLOOKUP(A489,Tabla47[],4,FALSE))</f>
        <v/>
      </c>
      <c r="H489" s="47"/>
      <c r="I489" s="44"/>
      <c r="J489" s="44"/>
    </row>
    <row r="490" spans="1:10" x14ac:dyDescent="0.3">
      <c r="A490" s="44"/>
      <c r="B490" s="49"/>
      <c r="C490" s="44"/>
      <c r="D490" s="44"/>
      <c r="E490" s="45"/>
      <c r="F490" s="46" t="str">
        <f>IF(ISBLANK(A490),"",VLOOKUP(A490,Tabla47[],5,FALSE))</f>
        <v/>
      </c>
      <c r="G490" s="46" t="str">
        <f>IF(ISBLANK(A490),"",VLOOKUP(A490,Tabla47[],4,FALSE))</f>
        <v/>
      </c>
      <c r="H490" s="47"/>
      <c r="I490" s="44"/>
      <c r="J490" s="44"/>
    </row>
    <row r="491" spans="1:10" x14ac:dyDescent="0.3">
      <c r="A491" s="44"/>
      <c r="B491" s="49"/>
      <c r="C491" s="44"/>
      <c r="D491" s="44"/>
      <c r="E491" s="45"/>
      <c r="F491" s="46" t="str">
        <f>IF(ISBLANK(A491),"",VLOOKUP(A491,Tabla47[],5,FALSE))</f>
        <v/>
      </c>
      <c r="G491" s="46" t="str">
        <f>IF(ISBLANK(A491),"",VLOOKUP(A491,Tabla47[],4,FALSE))</f>
        <v/>
      </c>
      <c r="H491" s="47"/>
      <c r="I491" s="44"/>
      <c r="J491" s="44"/>
    </row>
    <row r="492" spans="1:10" x14ac:dyDescent="0.3">
      <c r="A492" s="44"/>
      <c r="B492" s="49"/>
      <c r="C492" s="44"/>
      <c r="D492" s="44"/>
      <c r="E492" s="45"/>
      <c r="F492" s="46" t="str">
        <f>IF(ISBLANK(A492),"",VLOOKUP(A492,Tabla47[],5,FALSE))</f>
        <v/>
      </c>
      <c r="G492" s="46" t="str">
        <f>IF(ISBLANK(A492),"",VLOOKUP(A492,Tabla47[],4,FALSE))</f>
        <v/>
      </c>
      <c r="H492" s="47"/>
      <c r="I492" s="44"/>
      <c r="J492" s="44"/>
    </row>
    <row r="493" spans="1:10" x14ac:dyDescent="0.3">
      <c r="A493" s="44"/>
      <c r="B493" s="49"/>
      <c r="C493" s="44"/>
      <c r="D493" s="44"/>
      <c r="E493" s="45"/>
      <c r="F493" s="46" t="str">
        <f>IF(ISBLANK(A493),"",VLOOKUP(A493,Tabla47[],5,FALSE))</f>
        <v/>
      </c>
      <c r="G493" s="46" t="str">
        <f>IF(ISBLANK(A493),"",VLOOKUP(A493,Tabla47[],4,FALSE))</f>
        <v/>
      </c>
      <c r="H493" s="47"/>
      <c r="I493" s="44"/>
      <c r="J493" s="44"/>
    </row>
    <row r="494" spans="1:10" x14ac:dyDescent="0.3">
      <c r="A494" s="44"/>
      <c r="B494" s="49"/>
      <c r="C494" s="44"/>
      <c r="D494" s="44"/>
      <c r="E494" s="45"/>
      <c r="F494" s="46" t="str">
        <f>IF(ISBLANK(A494),"",VLOOKUP(A494,Tabla47[],5,FALSE))</f>
        <v/>
      </c>
      <c r="G494" s="46" t="str">
        <f>IF(ISBLANK(A494),"",VLOOKUP(A494,Tabla47[],4,FALSE))</f>
        <v/>
      </c>
      <c r="H494" s="47"/>
      <c r="I494" s="44"/>
      <c r="J494" s="44"/>
    </row>
    <row r="495" spans="1:10" x14ac:dyDescent="0.3">
      <c r="A495" s="44"/>
      <c r="B495" s="49"/>
      <c r="C495" s="44"/>
      <c r="D495" s="44"/>
      <c r="E495" s="45"/>
      <c r="F495" s="46" t="str">
        <f>IF(ISBLANK(A495),"",VLOOKUP(A495,Tabla47[],5,FALSE))</f>
        <v/>
      </c>
      <c r="G495" s="46" t="str">
        <f>IF(ISBLANK(A495),"",VLOOKUP(A495,Tabla47[],4,FALSE))</f>
        <v/>
      </c>
      <c r="H495" s="47"/>
      <c r="I495" s="44"/>
      <c r="J495" s="44"/>
    </row>
    <row r="496" spans="1:10" x14ac:dyDescent="0.3">
      <c r="A496" s="44"/>
      <c r="B496" s="49"/>
      <c r="C496" s="44"/>
      <c r="D496" s="44"/>
      <c r="E496" s="45"/>
      <c r="F496" s="46" t="str">
        <f>IF(ISBLANK(A496),"",VLOOKUP(A496,Tabla47[],5,FALSE))</f>
        <v/>
      </c>
      <c r="G496" s="46" t="str">
        <f>IF(ISBLANK(A496),"",VLOOKUP(A496,Tabla47[],4,FALSE))</f>
        <v/>
      </c>
      <c r="H496" s="47"/>
      <c r="I496" s="44"/>
      <c r="J496" s="44"/>
    </row>
    <row r="497" spans="1:10" x14ac:dyDescent="0.3">
      <c r="A497" s="44"/>
      <c r="B497" s="49"/>
      <c r="C497" s="44"/>
      <c r="D497" s="44"/>
      <c r="E497" s="45"/>
      <c r="F497" s="46" t="str">
        <f>IF(ISBLANK(A497),"",VLOOKUP(A497,Tabla47[],5,FALSE))</f>
        <v/>
      </c>
      <c r="G497" s="46" t="str">
        <f>IF(ISBLANK(A497),"",VLOOKUP(A497,Tabla47[],4,FALSE))</f>
        <v/>
      </c>
      <c r="H497" s="47"/>
      <c r="I497" s="44"/>
      <c r="J497" s="44"/>
    </row>
    <row r="498" spans="1:10" x14ac:dyDescent="0.3">
      <c r="A498" s="44"/>
      <c r="B498" s="49"/>
      <c r="C498" s="44"/>
      <c r="D498" s="44"/>
      <c r="E498" s="45"/>
      <c r="F498" s="46" t="str">
        <f>IF(ISBLANK(A498),"",VLOOKUP(A498,Tabla47[],5,FALSE))</f>
        <v/>
      </c>
      <c r="G498" s="46" t="str">
        <f>IF(ISBLANK(A498),"",VLOOKUP(A498,Tabla47[],4,FALSE))</f>
        <v/>
      </c>
      <c r="H498" s="47"/>
      <c r="I498" s="44"/>
      <c r="J498" s="44"/>
    </row>
    <row r="499" spans="1:10" x14ac:dyDescent="0.3">
      <c r="A499" s="44"/>
      <c r="B499" s="49"/>
      <c r="C499" s="44"/>
      <c r="D499" s="44"/>
      <c r="E499" s="45"/>
      <c r="F499" s="46" t="str">
        <f>IF(ISBLANK(A499),"",VLOOKUP(A499,Tabla47[],5,FALSE))</f>
        <v/>
      </c>
      <c r="G499" s="46" t="str">
        <f>IF(ISBLANK(A499),"",VLOOKUP(A499,Tabla47[],4,FALSE))</f>
        <v/>
      </c>
      <c r="H499" s="47"/>
      <c r="I499" s="44"/>
      <c r="J499" s="44"/>
    </row>
    <row r="500" spans="1:10" x14ac:dyDescent="0.3">
      <c r="A500" s="44"/>
      <c r="B500" s="49"/>
      <c r="C500" s="44"/>
      <c r="D500" s="44"/>
      <c r="E500" s="45"/>
      <c r="F500" s="46" t="str">
        <f>IF(ISBLANK(A500),"",VLOOKUP(A500,Tabla47[],5,FALSE))</f>
        <v/>
      </c>
      <c r="G500" s="46" t="str">
        <f>IF(ISBLANK(A500),"",VLOOKUP(A500,Tabla47[],4,FALSE))</f>
        <v/>
      </c>
      <c r="H500" s="47"/>
      <c r="I500" s="44"/>
      <c r="J500" s="44"/>
    </row>
    <row r="501" spans="1:10" x14ac:dyDescent="0.3">
      <c r="A501" s="44"/>
      <c r="B501" s="49"/>
      <c r="C501" s="44"/>
      <c r="D501" s="44"/>
      <c r="E501" s="45"/>
      <c r="F501" s="46" t="str">
        <f>IF(ISBLANK(A501),"",VLOOKUP(A501,Tabla47[],5,FALSE))</f>
        <v/>
      </c>
      <c r="G501" s="46" t="str">
        <f>IF(ISBLANK(A501),"",VLOOKUP(A501,Tabla47[],4,FALSE))</f>
        <v/>
      </c>
      <c r="H501" s="47"/>
      <c r="I501" s="44"/>
      <c r="J501" s="44"/>
    </row>
    <row r="502" spans="1:10" x14ac:dyDescent="0.3">
      <c r="A502" s="44"/>
      <c r="B502" s="49"/>
      <c r="C502" s="44"/>
      <c r="D502" s="44"/>
      <c r="E502" s="45"/>
      <c r="F502" s="46" t="str">
        <f>IF(ISBLANK(A502),"",VLOOKUP(A502,Tabla47[],5,FALSE))</f>
        <v/>
      </c>
      <c r="G502" s="46" t="str">
        <f>IF(ISBLANK(A502),"",VLOOKUP(A502,Tabla47[],4,FALSE))</f>
        <v/>
      </c>
      <c r="H502" s="47"/>
      <c r="I502" s="44"/>
      <c r="J502" s="44"/>
    </row>
    <row r="503" spans="1:10" x14ac:dyDescent="0.3">
      <c r="A503" s="44"/>
      <c r="B503" s="49"/>
      <c r="C503" s="44"/>
      <c r="D503" s="44"/>
      <c r="E503" s="45"/>
      <c r="F503" s="46" t="str">
        <f>IF(ISBLANK(A503),"",VLOOKUP(A503,Tabla47[],5,FALSE))</f>
        <v/>
      </c>
      <c r="G503" s="46" t="str">
        <f>IF(ISBLANK(A503),"",VLOOKUP(A503,Tabla47[],4,FALSE))</f>
        <v/>
      </c>
      <c r="H503" s="47"/>
      <c r="I503" s="44"/>
      <c r="J503" s="44"/>
    </row>
    <row r="504" spans="1:10" x14ac:dyDescent="0.3">
      <c r="A504" s="44"/>
      <c r="B504" s="49"/>
      <c r="C504" s="44"/>
      <c r="D504" s="44"/>
      <c r="E504" s="45"/>
      <c r="F504" s="46" t="str">
        <f>IF(ISBLANK(A504),"",VLOOKUP(A504,Tabla47[],5,FALSE))</f>
        <v/>
      </c>
      <c r="G504" s="46" t="str">
        <f>IF(ISBLANK(A504),"",VLOOKUP(A504,Tabla47[],4,FALSE))</f>
        <v/>
      </c>
      <c r="H504" s="47"/>
      <c r="I504" s="44"/>
      <c r="J504" s="44"/>
    </row>
    <row r="505" spans="1:10" x14ac:dyDescent="0.3">
      <c r="A505" s="44"/>
      <c r="B505" s="49"/>
      <c r="C505" s="44"/>
      <c r="D505" s="44"/>
      <c r="E505" s="45"/>
      <c r="F505" s="46" t="str">
        <f>IF(ISBLANK(A505),"",VLOOKUP(A505,Tabla47[],5,FALSE))</f>
        <v/>
      </c>
      <c r="G505" s="46" t="str">
        <f>IF(ISBLANK(A505),"",VLOOKUP(A505,Tabla47[],4,FALSE))</f>
        <v/>
      </c>
      <c r="H505" s="47"/>
      <c r="I505" s="44"/>
      <c r="J505" s="44"/>
    </row>
    <row r="506" spans="1:10" x14ac:dyDescent="0.3">
      <c r="A506" s="44"/>
      <c r="B506" s="49"/>
      <c r="C506" s="44"/>
      <c r="D506" s="44"/>
      <c r="E506" s="45"/>
      <c r="F506" s="46" t="str">
        <f>IF(ISBLANK(A506),"",VLOOKUP(A506,Tabla47[],5,FALSE))</f>
        <v/>
      </c>
      <c r="G506" s="46" t="str">
        <f>IF(ISBLANK(A506),"",VLOOKUP(A506,Tabla47[],4,FALSE))</f>
        <v/>
      </c>
      <c r="H506" s="47"/>
      <c r="I506" s="44"/>
      <c r="J506" s="44"/>
    </row>
    <row r="507" spans="1:10" x14ac:dyDescent="0.3">
      <c r="A507" s="44"/>
      <c r="B507" s="49"/>
      <c r="C507" s="44"/>
      <c r="D507" s="44"/>
      <c r="E507" s="45"/>
      <c r="F507" s="46" t="str">
        <f>IF(ISBLANK(A507),"",VLOOKUP(A507,Tabla47[],5,FALSE))</f>
        <v/>
      </c>
      <c r="G507" s="46" t="str">
        <f>IF(ISBLANK(A507),"",VLOOKUP(A507,Tabla47[],4,FALSE))</f>
        <v/>
      </c>
      <c r="H507" s="47"/>
      <c r="I507" s="44"/>
      <c r="J507" s="44"/>
    </row>
    <row r="508" spans="1:10" x14ac:dyDescent="0.3">
      <c r="A508" s="44"/>
      <c r="B508" s="49"/>
      <c r="C508" s="44"/>
      <c r="D508" s="44"/>
      <c r="E508" s="45"/>
      <c r="F508" s="46" t="str">
        <f>IF(ISBLANK(A508),"",VLOOKUP(A508,Tabla47[],5,FALSE))</f>
        <v/>
      </c>
      <c r="G508" s="46" t="str">
        <f>IF(ISBLANK(A508),"",VLOOKUP(A508,Tabla47[],4,FALSE))</f>
        <v/>
      </c>
      <c r="H508" s="47"/>
      <c r="I508" s="44"/>
      <c r="J508" s="44"/>
    </row>
    <row r="509" spans="1:10" x14ac:dyDescent="0.3">
      <c r="A509" s="44"/>
      <c r="B509" s="49"/>
      <c r="C509" s="44"/>
      <c r="D509" s="44"/>
      <c r="E509" s="45"/>
      <c r="F509" s="46" t="str">
        <f>IF(ISBLANK(A509),"",VLOOKUP(A509,Tabla47[],5,FALSE))</f>
        <v/>
      </c>
      <c r="G509" s="46" t="str">
        <f>IF(ISBLANK(A509),"",VLOOKUP(A509,Tabla47[],4,FALSE))</f>
        <v/>
      </c>
      <c r="H509" s="47"/>
      <c r="I509" s="44"/>
      <c r="J509" s="44"/>
    </row>
    <row r="510" spans="1:10" x14ac:dyDescent="0.3">
      <c r="A510" s="44"/>
      <c r="B510" s="49"/>
      <c r="C510" s="44"/>
      <c r="D510" s="44"/>
      <c r="E510" s="45"/>
      <c r="F510" s="46" t="str">
        <f>IF(ISBLANK(A510),"",VLOOKUP(A510,Tabla47[],5,FALSE))</f>
        <v/>
      </c>
      <c r="G510" s="46" t="str">
        <f>IF(ISBLANK(A510),"",VLOOKUP(A510,Tabla47[],4,FALSE))</f>
        <v/>
      </c>
      <c r="H510" s="47"/>
      <c r="I510" s="44"/>
      <c r="J510" s="44"/>
    </row>
    <row r="511" spans="1:10" x14ac:dyDescent="0.3">
      <c r="A511" s="44"/>
      <c r="B511" s="49"/>
      <c r="C511" s="44"/>
      <c r="D511" s="44"/>
      <c r="E511" s="45"/>
      <c r="F511" s="46" t="str">
        <f>IF(ISBLANK(A511),"",VLOOKUP(A511,Tabla47[],5,FALSE))</f>
        <v/>
      </c>
      <c r="G511" s="46" t="str">
        <f>IF(ISBLANK(A511),"",VLOOKUP(A511,Tabla47[],4,FALSE))</f>
        <v/>
      </c>
      <c r="H511" s="47"/>
      <c r="I511" s="44"/>
      <c r="J511" s="44"/>
    </row>
    <row r="512" spans="1:10" x14ac:dyDescent="0.3">
      <c r="A512" s="44"/>
      <c r="B512" s="49"/>
      <c r="C512" s="44"/>
      <c r="D512" s="44"/>
      <c r="E512" s="45"/>
      <c r="F512" s="46" t="str">
        <f>IF(ISBLANK(A512),"",VLOOKUP(A512,Tabla47[],5,FALSE))</f>
        <v/>
      </c>
      <c r="G512" s="46" t="str">
        <f>IF(ISBLANK(A512),"",VLOOKUP(A512,Tabla47[],4,FALSE))</f>
        <v/>
      </c>
      <c r="H512" s="47"/>
      <c r="I512" s="44"/>
      <c r="J512" s="44"/>
    </row>
    <row r="513" spans="1:10" x14ac:dyDescent="0.3">
      <c r="A513" s="44"/>
      <c r="B513" s="49"/>
      <c r="C513" s="44"/>
      <c r="D513" s="44"/>
      <c r="E513" s="45"/>
      <c r="F513" s="46" t="str">
        <f>IF(ISBLANK(A513),"",VLOOKUP(A513,Tabla47[],5,FALSE))</f>
        <v/>
      </c>
      <c r="G513" s="46" t="str">
        <f>IF(ISBLANK(A513),"",VLOOKUP(A513,Tabla47[],4,FALSE))</f>
        <v/>
      </c>
      <c r="H513" s="47"/>
      <c r="I513" s="44"/>
      <c r="J513" s="44"/>
    </row>
    <row r="514" spans="1:10" x14ac:dyDescent="0.3">
      <c r="A514" s="44"/>
      <c r="B514" s="49"/>
      <c r="C514" s="44"/>
      <c r="D514" s="44"/>
      <c r="E514" s="45"/>
      <c r="F514" s="46" t="str">
        <f>IF(ISBLANK(A514),"",VLOOKUP(A514,Tabla47[],5,FALSE))</f>
        <v/>
      </c>
      <c r="G514" s="46" t="str">
        <f>IF(ISBLANK(A514),"",VLOOKUP(A514,Tabla47[],4,FALSE))</f>
        <v/>
      </c>
      <c r="H514" s="47"/>
      <c r="I514" s="44"/>
      <c r="J514" s="44"/>
    </row>
    <row r="515" spans="1:10" x14ac:dyDescent="0.3">
      <c r="A515" s="44"/>
      <c r="B515" s="49"/>
      <c r="C515" s="44"/>
      <c r="D515" s="44"/>
      <c r="E515" s="45"/>
      <c r="F515" s="46" t="str">
        <f>IF(ISBLANK(A515),"",VLOOKUP(A515,Tabla47[],5,FALSE))</f>
        <v/>
      </c>
      <c r="G515" s="46" t="str">
        <f>IF(ISBLANK(A515),"",VLOOKUP(A515,Tabla47[],4,FALSE))</f>
        <v/>
      </c>
      <c r="H515" s="47"/>
      <c r="I515" s="44"/>
      <c r="J515" s="44"/>
    </row>
    <row r="516" spans="1:10" x14ac:dyDescent="0.3">
      <c r="A516" s="44"/>
      <c r="B516" s="49"/>
      <c r="C516" s="44"/>
      <c r="D516" s="44"/>
      <c r="E516" s="45"/>
      <c r="F516" s="46" t="str">
        <f>IF(ISBLANK(A516),"",VLOOKUP(A516,Tabla47[],5,FALSE))</f>
        <v/>
      </c>
      <c r="G516" s="46" t="str">
        <f>IF(ISBLANK(A516),"",VLOOKUP(A516,Tabla47[],4,FALSE))</f>
        <v/>
      </c>
      <c r="H516" s="47"/>
      <c r="I516" s="44"/>
      <c r="J516" s="44"/>
    </row>
    <row r="517" spans="1:10" x14ac:dyDescent="0.3">
      <c r="A517" s="44"/>
      <c r="B517" s="49"/>
      <c r="C517" s="44"/>
      <c r="D517" s="44"/>
      <c r="E517" s="45"/>
      <c r="F517" s="46" t="str">
        <f>IF(ISBLANK(A517),"",VLOOKUP(A517,Tabla47[],5,FALSE))</f>
        <v/>
      </c>
      <c r="G517" s="46" t="str">
        <f>IF(ISBLANK(A517),"",VLOOKUP(A517,Tabla47[],4,FALSE))</f>
        <v/>
      </c>
      <c r="H517" s="47"/>
      <c r="I517" s="44"/>
      <c r="J517" s="44"/>
    </row>
    <row r="518" spans="1:10" x14ac:dyDescent="0.3">
      <c r="A518" s="44"/>
      <c r="B518" s="49"/>
      <c r="C518" s="44"/>
      <c r="D518" s="44"/>
      <c r="E518" s="45"/>
      <c r="F518" s="46" t="str">
        <f>IF(ISBLANK(A518),"",VLOOKUP(A518,Tabla47[],5,FALSE))</f>
        <v/>
      </c>
      <c r="G518" s="46" t="str">
        <f>IF(ISBLANK(A518),"",VLOOKUP(A518,Tabla47[],4,FALSE))</f>
        <v/>
      </c>
      <c r="H518" s="47"/>
      <c r="I518" s="44"/>
      <c r="J518" s="44"/>
    </row>
    <row r="519" spans="1:10" x14ac:dyDescent="0.3">
      <c r="A519" s="44"/>
      <c r="B519" s="49"/>
      <c r="C519" s="44"/>
      <c r="D519" s="44"/>
      <c r="E519" s="45"/>
      <c r="F519" s="46" t="str">
        <f>IF(ISBLANK(A519),"",VLOOKUP(A519,Tabla47[],5,FALSE))</f>
        <v/>
      </c>
      <c r="G519" s="46" t="str">
        <f>IF(ISBLANK(A519),"",VLOOKUP(A519,Tabla47[],4,FALSE))</f>
        <v/>
      </c>
      <c r="H519" s="47"/>
      <c r="I519" s="44"/>
      <c r="J519" s="44"/>
    </row>
    <row r="520" spans="1:10" x14ac:dyDescent="0.3">
      <c r="A520" s="44"/>
      <c r="B520" s="49"/>
      <c r="C520" s="44"/>
      <c r="D520" s="44"/>
      <c r="E520" s="45"/>
      <c r="F520" s="46" t="str">
        <f>IF(ISBLANK(A520),"",VLOOKUP(A520,Tabla47[],5,FALSE))</f>
        <v/>
      </c>
      <c r="G520" s="46" t="str">
        <f>IF(ISBLANK(A520),"",VLOOKUP(A520,Tabla47[],4,FALSE))</f>
        <v/>
      </c>
      <c r="H520" s="47"/>
      <c r="I520" s="44"/>
      <c r="J520" s="44"/>
    </row>
    <row r="521" spans="1:10" x14ac:dyDescent="0.3">
      <c r="A521" s="44"/>
      <c r="B521" s="49"/>
      <c r="C521" s="44"/>
      <c r="D521" s="44"/>
      <c r="E521" s="45"/>
      <c r="F521" s="46" t="str">
        <f>IF(ISBLANK(A521),"",VLOOKUP(A521,Tabla47[],5,FALSE))</f>
        <v/>
      </c>
      <c r="G521" s="46" t="str">
        <f>IF(ISBLANK(A521),"",VLOOKUP(A521,Tabla47[],4,FALSE))</f>
        <v/>
      </c>
      <c r="H521" s="47"/>
      <c r="I521" s="44"/>
      <c r="J521" s="44"/>
    </row>
    <row r="522" spans="1:10" x14ac:dyDescent="0.3">
      <c r="A522" s="44"/>
      <c r="B522" s="49"/>
      <c r="C522" s="44"/>
      <c r="D522" s="44"/>
      <c r="E522" s="45"/>
      <c r="F522" s="46" t="str">
        <f>IF(ISBLANK(A522),"",VLOOKUP(A522,Tabla47[],5,FALSE))</f>
        <v/>
      </c>
      <c r="G522" s="46" t="str">
        <f>IF(ISBLANK(A522),"",VLOOKUP(A522,Tabla47[],4,FALSE))</f>
        <v/>
      </c>
      <c r="H522" s="47"/>
      <c r="I522" s="44"/>
      <c r="J522" s="44"/>
    </row>
    <row r="523" spans="1:10" x14ac:dyDescent="0.3">
      <c r="A523" s="44"/>
      <c r="B523" s="49"/>
      <c r="C523" s="44"/>
      <c r="D523" s="44"/>
      <c r="E523" s="45"/>
      <c r="F523" s="46" t="str">
        <f>IF(ISBLANK(A523),"",VLOOKUP(A523,Tabla47[],5,FALSE))</f>
        <v/>
      </c>
      <c r="G523" s="46" t="str">
        <f>IF(ISBLANK(A523),"",VLOOKUP(A523,Tabla47[],4,FALSE))</f>
        <v/>
      </c>
      <c r="H523" s="47"/>
      <c r="I523" s="44"/>
      <c r="J523" s="44"/>
    </row>
    <row r="524" spans="1:10" x14ac:dyDescent="0.3">
      <c r="A524" s="44"/>
      <c r="B524" s="49"/>
      <c r="C524" s="44"/>
      <c r="D524" s="44"/>
      <c r="E524" s="45"/>
      <c r="F524" s="46" t="str">
        <f>IF(ISBLANK(A524),"",VLOOKUP(A524,Tabla47[],5,FALSE))</f>
        <v/>
      </c>
      <c r="G524" s="46" t="str">
        <f>IF(ISBLANK(A524),"",VLOOKUP(A524,Tabla47[],4,FALSE))</f>
        <v/>
      </c>
      <c r="H524" s="47"/>
      <c r="I524" s="44"/>
      <c r="J524" s="44"/>
    </row>
    <row r="525" spans="1:10" x14ac:dyDescent="0.3">
      <c r="A525" s="44"/>
      <c r="B525" s="49"/>
      <c r="C525" s="44"/>
      <c r="D525" s="44"/>
      <c r="E525" s="45"/>
      <c r="F525" s="46" t="str">
        <f>IF(ISBLANK(A525),"",VLOOKUP(A525,Tabla47[],5,FALSE))</f>
        <v/>
      </c>
      <c r="G525" s="46" t="str">
        <f>IF(ISBLANK(A525),"",VLOOKUP(A525,Tabla47[],4,FALSE))</f>
        <v/>
      </c>
      <c r="H525" s="47"/>
      <c r="I525" s="44"/>
      <c r="J525" s="44"/>
    </row>
    <row r="526" spans="1:10" x14ac:dyDescent="0.3">
      <c r="A526" s="44"/>
      <c r="B526" s="49"/>
      <c r="C526" s="44"/>
      <c r="D526" s="44"/>
      <c r="E526" s="45"/>
      <c r="F526" s="46" t="str">
        <f>IF(ISBLANK(A526),"",VLOOKUP(A526,Tabla47[],5,FALSE))</f>
        <v/>
      </c>
      <c r="G526" s="46" t="str">
        <f>IF(ISBLANK(A526),"",VLOOKUP(A526,Tabla47[],4,FALSE))</f>
        <v/>
      </c>
      <c r="H526" s="47"/>
      <c r="I526" s="44"/>
      <c r="J526" s="44"/>
    </row>
    <row r="527" spans="1:10" x14ac:dyDescent="0.3">
      <c r="A527" s="44"/>
      <c r="B527" s="49"/>
      <c r="C527" s="44"/>
      <c r="D527" s="44"/>
      <c r="E527" s="45"/>
      <c r="F527" s="46" t="str">
        <f>IF(ISBLANK(A527),"",VLOOKUP(A527,Tabla47[],5,FALSE))</f>
        <v/>
      </c>
      <c r="G527" s="46" t="str">
        <f>IF(ISBLANK(A527),"",VLOOKUP(A527,Tabla47[],4,FALSE))</f>
        <v/>
      </c>
      <c r="H527" s="47"/>
      <c r="I527" s="44"/>
      <c r="J527" s="44"/>
    </row>
    <row r="528" spans="1:10" x14ac:dyDescent="0.3">
      <c r="A528" s="44"/>
      <c r="B528" s="49"/>
      <c r="C528" s="44"/>
      <c r="D528" s="44"/>
      <c r="E528" s="45"/>
      <c r="F528" s="46" t="str">
        <f>IF(ISBLANK(A528),"",VLOOKUP(A528,Tabla47[],5,FALSE))</f>
        <v/>
      </c>
      <c r="G528" s="46" t="str">
        <f>IF(ISBLANK(A528),"",VLOOKUP(A528,Tabla47[],4,FALSE))</f>
        <v/>
      </c>
      <c r="H528" s="47"/>
      <c r="I528" s="44"/>
      <c r="J528" s="44"/>
    </row>
    <row r="529" spans="1:10" x14ac:dyDescent="0.3">
      <c r="A529" s="44"/>
      <c r="B529" s="49"/>
      <c r="C529" s="44"/>
      <c r="D529" s="44"/>
      <c r="E529" s="45"/>
      <c r="F529" s="46" t="str">
        <f>IF(ISBLANK(A529),"",VLOOKUP(A529,Tabla47[],5,FALSE))</f>
        <v/>
      </c>
      <c r="G529" s="46" t="str">
        <f>IF(ISBLANK(A529),"",VLOOKUP(A529,Tabla47[],4,FALSE))</f>
        <v/>
      </c>
      <c r="H529" s="47"/>
      <c r="I529" s="44"/>
      <c r="J529" s="44"/>
    </row>
    <row r="530" spans="1:10" x14ac:dyDescent="0.3">
      <c r="A530" s="44"/>
      <c r="B530" s="49"/>
      <c r="C530" s="44"/>
      <c r="D530" s="44"/>
      <c r="E530" s="45"/>
      <c r="F530" s="46" t="str">
        <f>IF(ISBLANK(A530),"",VLOOKUP(A530,Tabla47[],5,FALSE))</f>
        <v/>
      </c>
      <c r="G530" s="46" t="str">
        <f>IF(ISBLANK(A530),"",VLOOKUP(A530,Tabla47[],4,FALSE))</f>
        <v/>
      </c>
      <c r="H530" s="47"/>
      <c r="I530" s="44"/>
      <c r="J530" s="44"/>
    </row>
    <row r="531" spans="1:10" x14ac:dyDescent="0.3">
      <c r="A531" s="44"/>
      <c r="B531" s="49"/>
      <c r="C531" s="44"/>
      <c r="D531" s="44"/>
      <c r="E531" s="45"/>
      <c r="F531" s="46" t="str">
        <f>IF(ISBLANK(A531),"",VLOOKUP(A531,Tabla47[],5,FALSE))</f>
        <v/>
      </c>
      <c r="G531" s="46" t="str">
        <f>IF(ISBLANK(A531),"",VLOOKUP(A531,Tabla47[],4,FALSE))</f>
        <v/>
      </c>
      <c r="H531" s="47"/>
      <c r="I531" s="44"/>
      <c r="J531" s="44"/>
    </row>
    <row r="532" spans="1:10" x14ac:dyDescent="0.3">
      <c r="A532" s="44"/>
      <c r="B532" s="49"/>
      <c r="C532" s="44"/>
      <c r="D532" s="44"/>
      <c r="E532" s="45"/>
      <c r="F532" s="46" t="str">
        <f>IF(ISBLANK(A532),"",VLOOKUP(A532,Tabla47[],5,FALSE))</f>
        <v/>
      </c>
      <c r="G532" s="46" t="str">
        <f>IF(ISBLANK(A532),"",VLOOKUP(A532,Tabla47[],4,FALSE))</f>
        <v/>
      </c>
      <c r="H532" s="47"/>
      <c r="I532" s="44"/>
      <c r="J532" s="44"/>
    </row>
    <row r="533" spans="1:10" x14ac:dyDescent="0.3">
      <c r="A533" s="44"/>
      <c r="B533" s="49"/>
      <c r="C533" s="44"/>
      <c r="D533" s="44"/>
      <c r="E533" s="45"/>
      <c r="F533" s="46" t="str">
        <f>IF(ISBLANK(A533),"",VLOOKUP(A533,Tabla47[],5,FALSE))</f>
        <v/>
      </c>
      <c r="G533" s="46" t="str">
        <f>IF(ISBLANK(A533),"",VLOOKUP(A533,Tabla47[],4,FALSE))</f>
        <v/>
      </c>
      <c r="H533" s="47"/>
      <c r="I533" s="44"/>
      <c r="J533" s="44"/>
    </row>
    <row r="534" spans="1:10" x14ac:dyDescent="0.3">
      <c r="A534" s="44"/>
      <c r="B534" s="49"/>
      <c r="C534" s="44"/>
      <c r="D534" s="44"/>
      <c r="E534" s="45"/>
      <c r="F534" s="46" t="str">
        <f>IF(ISBLANK(A534),"",VLOOKUP(A534,Tabla47[],5,FALSE))</f>
        <v/>
      </c>
      <c r="G534" s="46" t="str">
        <f>IF(ISBLANK(A534),"",VLOOKUP(A534,Tabla47[],4,FALSE))</f>
        <v/>
      </c>
      <c r="H534" s="47"/>
      <c r="I534" s="44"/>
      <c r="J534" s="44"/>
    </row>
    <row r="535" spans="1:10" x14ac:dyDescent="0.3">
      <c r="A535" s="44"/>
      <c r="B535" s="49"/>
      <c r="C535" s="44"/>
      <c r="D535" s="44"/>
      <c r="E535" s="45"/>
      <c r="F535" s="46" t="str">
        <f>IF(ISBLANK(A535),"",VLOOKUP(A535,Tabla47[],5,FALSE))</f>
        <v/>
      </c>
      <c r="G535" s="46" t="str">
        <f>IF(ISBLANK(A535),"",VLOOKUP(A535,Tabla47[],4,FALSE))</f>
        <v/>
      </c>
      <c r="H535" s="47"/>
      <c r="I535" s="44"/>
      <c r="J535" s="44"/>
    </row>
    <row r="536" spans="1:10" x14ac:dyDescent="0.3">
      <c r="A536" s="44"/>
      <c r="B536" s="49"/>
      <c r="C536" s="44"/>
      <c r="D536" s="44"/>
      <c r="E536" s="45"/>
      <c r="F536" s="46" t="str">
        <f>IF(ISBLANK(A536),"",VLOOKUP(A536,Tabla47[],5,FALSE))</f>
        <v/>
      </c>
      <c r="G536" s="46" t="str">
        <f>IF(ISBLANK(A536),"",VLOOKUP(A536,Tabla47[],4,FALSE))</f>
        <v/>
      </c>
      <c r="H536" s="47"/>
      <c r="I536" s="44"/>
      <c r="J536" s="44"/>
    </row>
    <row r="537" spans="1:10" x14ac:dyDescent="0.3">
      <c r="A537" s="44"/>
      <c r="B537" s="49"/>
      <c r="C537" s="44"/>
      <c r="D537" s="44"/>
      <c r="E537" s="45"/>
      <c r="F537" s="46" t="str">
        <f>IF(ISBLANK(A537),"",VLOOKUP(A537,Tabla47[],5,FALSE))</f>
        <v/>
      </c>
      <c r="G537" s="46" t="str">
        <f>IF(ISBLANK(A537),"",VLOOKUP(A537,Tabla47[],4,FALSE))</f>
        <v/>
      </c>
      <c r="H537" s="47"/>
      <c r="I537" s="44"/>
      <c r="J537" s="44"/>
    </row>
    <row r="538" spans="1:10" x14ac:dyDescent="0.3">
      <c r="A538" s="44"/>
      <c r="B538" s="49"/>
      <c r="C538" s="44"/>
      <c r="D538" s="44"/>
      <c r="E538" s="45"/>
      <c r="F538" s="46" t="str">
        <f>IF(ISBLANK(A538),"",VLOOKUP(A538,Tabla47[],5,FALSE))</f>
        <v/>
      </c>
      <c r="G538" s="46" t="str">
        <f>IF(ISBLANK(A538),"",VLOOKUP(A538,Tabla47[],4,FALSE))</f>
        <v/>
      </c>
      <c r="H538" s="47"/>
      <c r="I538" s="44"/>
      <c r="J538" s="44"/>
    </row>
    <row r="539" spans="1:10" x14ac:dyDescent="0.3">
      <c r="A539" s="44"/>
      <c r="B539" s="49"/>
      <c r="C539" s="44"/>
      <c r="D539" s="44"/>
      <c r="E539" s="45"/>
      <c r="F539" s="46" t="str">
        <f>IF(ISBLANK(A539),"",VLOOKUP(A539,Tabla47[],5,FALSE))</f>
        <v/>
      </c>
      <c r="G539" s="46" t="str">
        <f>IF(ISBLANK(A539),"",VLOOKUP(A539,Tabla47[],4,FALSE))</f>
        <v/>
      </c>
      <c r="H539" s="47"/>
      <c r="I539" s="44"/>
      <c r="J539" s="44"/>
    </row>
    <row r="540" spans="1:10" x14ac:dyDescent="0.3">
      <c r="A540" s="44"/>
      <c r="B540" s="49"/>
      <c r="C540" s="44"/>
      <c r="D540" s="44"/>
      <c r="E540" s="45"/>
      <c r="F540" s="46" t="str">
        <f>IF(ISBLANK(A540),"",VLOOKUP(A540,Tabla47[],5,FALSE))</f>
        <v/>
      </c>
      <c r="G540" s="46" t="str">
        <f>IF(ISBLANK(A540),"",VLOOKUP(A540,Tabla47[],4,FALSE))</f>
        <v/>
      </c>
      <c r="H540" s="47"/>
      <c r="I540" s="44"/>
      <c r="J540" s="44"/>
    </row>
    <row r="541" spans="1:10" x14ac:dyDescent="0.3">
      <c r="A541" s="44"/>
      <c r="B541" s="49"/>
      <c r="C541" s="44"/>
      <c r="D541" s="44"/>
      <c r="E541" s="45"/>
      <c r="F541" s="46" t="str">
        <f>IF(ISBLANK(A541),"",VLOOKUP(A541,Tabla47[],5,FALSE))</f>
        <v/>
      </c>
      <c r="G541" s="46" t="str">
        <f>IF(ISBLANK(A541),"",VLOOKUP(A541,Tabla47[],4,FALSE))</f>
        <v/>
      </c>
      <c r="H541" s="47"/>
      <c r="I541" s="44"/>
      <c r="J541" s="44"/>
    </row>
    <row r="542" spans="1:10" x14ac:dyDescent="0.3">
      <c r="A542" s="44"/>
      <c r="B542" s="49"/>
      <c r="C542" s="44"/>
      <c r="D542" s="44"/>
      <c r="E542" s="45"/>
      <c r="F542" s="46" t="str">
        <f>IF(ISBLANK(A542),"",VLOOKUP(A542,Tabla47[],5,FALSE))</f>
        <v/>
      </c>
      <c r="G542" s="46" t="str">
        <f>IF(ISBLANK(A542),"",VLOOKUP(A542,Tabla47[],4,FALSE))</f>
        <v/>
      </c>
      <c r="H542" s="47"/>
      <c r="I542" s="44"/>
      <c r="J542" s="44"/>
    </row>
    <row r="543" spans="1:10" x14ac:dyDescent="0.3">
      <c r="A543" s="44"/>
      <c r="B543" s="49"/>
      <c r="C543" s="44"/>
      <c r="D543" s="44"/>
      <c r="E543" s="45"/>
      <c r="F543" s="46" t="str">
        <f>IF(ISBLANK(A543),"",VLOOKUP(A543,Tabla47[],5,FALSE))</f>
        <v/>
      </c>
      <c r="G543" s="46" t="str">
        <f>IF(ISBLANK(A543),"",VLOOKUP(A543,Tabla47[],4,FALSE))</f>
        <v/>
      </c>
      <c r="H543" s="47"/>
      <c r="I543" s="44"/>
      <c r="J543" s="44"/>
    </row>
    <row r="544" spans="1:10" x14ac:dyDescent="0.3">
      <c r="A544" s="44"/>
      <c r="B544" s="49"/>
      <c r="C544" s="44"/>
      <c r="D544" s="44"/>
      <c r="E544" s="45"/>
      <c r="F544" s="46" t="str">
        <f>IF(ISBLANK(A544),"",VLOOKUP(A544,Tabla47[],5,FALSE))</f>
        <v/>
      </c>
      <c r="G544" s="46" t="str">
        <f>IF(ISBLANK(A544),"",VLOOKUP(A544,Tabla47[],4,FALSE))</f>
        <v/>
      </c>
      <c r="H544" s="47"/>
      <c r="I544" s="44"/>
      <c r="J544" s="44"/>
    </row>
    <row r="545" spans="1:10" x14ac:dyDescent="0.3">
      <c r="A545" s="44"/>
      <c r="B545" s="49"/>
      <c r="C545" s="44"/>
      <c r="D545" s="44"/>
      <c r="E545" s="45"/>
      <c r="F545" s="46" t="str">
        <f>IF(ISBLANK(A545),"",VLOOKUP(A545,Tabla47[],5,FALSE))</f>
        <v/>
      </c>
      <c r="G545" s="46" t="str">
        <f>IF(ISBLANK(A545),"",VLOOKUP(A545,Tabla47[],4,FALSE))</f>
        <v/>
      </c>
      <c r="H545" s="47"/>
      <c r="I545" s="44"/>
      <c r="J545" s="44"/>
    </row>
    <row r="546" spans="1:10" x14ac:dyDescent="0.3">
      <c r="A546" s="44"/>
      <c r="B546" s="49"/>
      <c r="C546" s="44"/>
      <c r="D546" s="44"/>
      <c r="E546" s="45"/>
      <c r="F546" s="46" t="str">
        <f>IF(ISBLANK(A546),"",VLOOKUP(A546,Tabla47[],5,FALSE))</f>
        <v/>
      </c>
      <c r="G546" s="46" t="str">
        <f>IF(ISBLANK(A546),"",VLOOKUP(A546,Tabla47[],4,FALSE))</f>
        <v/>
      </c>
      <c r="H546" s="47"/>
      <c r="I546" s="44"/>
      <c r="J546" s="44"/>
    </row>
    <row r="547" spans="1:10" x14ac:dyDescent="0.3">
      <c r="A547" s="44"/>
      <c r="B547" s="49"/>
      <c r="C547" s="44"/>
      <c r="D547" s="44"/>
      <c r="E547" s="45"/>
      <c r="F547" s="46" t="str">
        <f>IF(ISBLANK(A547),"",VLOOKUP(A547,Tabla47[],5,FALSE))</f>
        <v/>
      </c>
      <c r="G547" s="46" t="str">
        <f>IF(ISBLANK(A547),"",VLOOKUP(A547,Tabla47[],4,FALSE))</f>
        <v/>
      </c>
      <c r="H547" s="47"/>
      <c r="I547" s="44"/>
      <c r="J547" s="44"/>
    </row>
    <row r="548" spans="1:10" x14ac:dyDescent="0.3">
      <c r="A548" s="44"/>
      <c r="B548" s="49"/>
      <c r="C548" s="44"/>
      <c r="D548" s="44"/>
      <c r="E548" s="45"/>
      <c r="F548" s="46" t="str">
        <f>IF(ISBLANK(A548),"",VLOOKUP(A548,Tabla47[],5,FALSE))</f>
        <v/>
      </c>
      <c r="G548" s="46" t="str">
        <f>IF(ISBLANK(A548),"",VLOOKUP(A548,Tabla47[],4,FALSE))</f>
        <v/>
      </c>
      <c r="H548" s="47"/>
      <c r="I548" s="44"/>
      <c r="J548" s="44"/>
    </row>
    <row r="549" spans="1:10" x14ac:dyDescent="0.3">
      <c r="A549" s="44"/>
      <c r="B549" s="49"/>
      <c r="C549" s="44"/>
      <c r="D549" s="44"/>
      <c r="E549" s="45"/>
      <c r="F549" s="46" t="str">
        <f>IF(ISBLANK(A549),"",VLOOKUP(A549,Tabla47[],5,FALSE))</f>
        <v/>
      </c>
      <c r="G549" s="46" t="str">
        <f>IF(ISBLANK(A549),"",VLOOKUP(A549,Tabla47[],4,FALSE))</f>
        <v/>
      </c>
      <c r="H549" s="47"/>
      <c r="I549" s="44"/>
      <c r="J549" s="44"/>
    </row>
    <row r="550" spans="1:10" x14ac:dyDescent="0.3">
      <c r="A550" s="44"/>
      <c r="B550" s="49"/>
      <c r="C550" s="44"/>
      <c r="D550" s="44"/>
      <c r="E550" s="45"/>
      <c r="F550" s="46" t="str">
        <f>IF(ISBLANK(A550),"",VLOOKUP(A550,Tabla47[],5,FALSE))</f>
        <v/>
      </c>
      <c r="G550" s="46" t="str">
        <f>IF(ISBLANK(A550),"",VLOOKUP(A550,Tabla47[],4,FALSE))</f>
        <v/>
      </c>
      <c r="H550" s="47"/>
      <c r="I550" s="44"/>
      <c r="J550" s="44"/>
    </row>
    <row r="551" spans="1:10" x14ac:dyDescent="0.3">
      <c r="A551" s="44"/>
      <c r="B551" s="49"/>
      <c r="C551" s="44"/>
      <c r="D551" s="44"/>
      <c r="E551" s="45"/>
      <c r="F551" s="46" t="str">
        <f>IF(ISBLANK(A551),"",VLOOKUP(A551,Tabla47[],5,FALSE))</f>
        <v/>
      </c>
      <c r="G551" s="46" t="str">
        <f>IF(ISBLANK(A551),"",VLOOKUP(A551,Tabla47[],4,FALSE))</f>
        <v/>
      </c>
      <c r="H551" s="47"/>
      <c r="I551" s="44"/>
      <c r="J551" s="44"/>
    </row>
    <row r="552" spans="1:10" x14ac:dyDescent="0.3">
      <c r="A552" s="44"/>
      <c r="B552" s="49"/>
      <c r="C552" s="44"/>
      <c r="D552" s="44"/>
      <c r="E552" s="45"/>
      <c r="F552" s="46" t="str">
        <f>IF(ISBLANK(A552),"",VLOOKUP(A552,Tabla47[],5,FALSE))</f>
        <v/>
      </c>
      <c r="G552" s="46" t="str">
        <f>IF(ISBLANK(A552),"",VLOOKUP(A552,Tabla47[],4,FALSE))</f>
        <v/>
      </c>
      <c r="H552" s="47"/>
      <c r="I552" s="44"/>
      <c r="J552" s="44"/>
    </row>
    <row r="553" spans="1:10" x14ac:dyDescent="0.3">
      <c r="A553" s="44"/>
      <c r="B553" s="49"/>
      <c r="C553" s="44"/>
      <c r="D553" s="44"/>
      <c r="E553" s="45"/>
      <c r="F553" s="46" t="str">
        <f>IF(ISBLANK(A553),"",VLOOKUP(A553,Tabla47[],5,FALSE))</f>
        <v/>
      </c>
      <c r="G553" s="46" t="str">
        <f>IF(ISBLANK(A553),"",VLOOKUP(A553,Tabla47[],4,FALSE))</f>
        <v/>
      </c>
      <c r="H553" s="47"/>
      <c r="I553" s="44"/>
      <c r="J553" s="44"/>
    </row>
    <row r="554" spans="1:10" x14ac:dyDescent="0.3">
      <c r="A554" s="44"/>
      <c r="B554" s="49"/>
      <c r="C554" s="44"/>
      <c r="D554" s="44"/>
      <c r="E554" s="45"/>
      <c r="F554" s="46" t="str">
        <f>IF(ISBLANK(A554),"",VLOOKUP(A554,Tabla47[],5,FALSE))</f>
        <v/>
      </c>
      <c r="G554" s="46" t="str">
        <f>IF(ISBLANK(A554),"",VLOOKUP(A554,Tabla47[],4,FALSE))</f>
        <v/>
      </c>
      <c r="H554" s="47"/>
      <c r="I554" s="44"/>
      <c r="J554" s="44"/>
    </row>
    <row r="555" spans="1:10" x14ac:dyDescent="0.3">
      <c r="A555" s="44"/>
      <c r="B555" s="49"/>
      <c r="C555" s="44"/>
      <c r="D555" s="44"/>
      <c r="E555" s="45"/>
      <c r="F555" s="46" t="str">
        <f>IF(ISBLANK(A555),"",VLOOKUP(A555,Tabla47[],5,FALSE))</f>
        <v/>
      </c>
      <c r="G555" s="46" t="str">
        <f>IF(ISBLANK(A555),"",VLOOKUP(A555,Tabla47[],4,FALSE))</f>
        <v/>
      </c>
      <c r="H555" s="47"/>
      <c r="I555" s="44"/>
      <c r="J555" s="44"/>
    </row>
    <row r="556" spans="1:10" x14ac:dyDescent="0.3">
      <c r="A556" s="44"/>
      <c r="B556" s="49"/>
      <c r="C556" s="44"/>
      <c r="D556" s="44"/>
      <c r="E556" s="45"/>
      <c r="F556" s="46" t="str">
        <f>IF(ISBLANK(A556),"",VLOOKUP(A556,Tabla47[],5,FALSE))</f>
        <v/>
      </c>
      <c r="G556" s="46" t="str">
        <f>IF(ISBLANK(A556),"",VLOOKUP(A556,Tabla47[],4,FALSE))</f>
        <v/>
      </c>
      <c r="H556" s="47"/>
      <c r="I556" s="44"/>
      <c r="J556" s="44"/>
    </row>
    <row r="557" spans="1:10" x14ac:dyDescent="0.3">
      <c r="A557" s="44"/>
      <c r="B557" s="49"/>
      <c r="C557" s="44"/>
      <c r="D557" s="44"/>
      <c r="E557" s="45"/>
      <c r="F557" s="46" t="str">
        <f>IF(ISBLANK(A557),"",VLOOKUP(A557,Tabla47[],5,FALSE))</f>
        <v/>
      </c>
      <c r="G557" s="46" t="str">
        <f>IF(ISBLANK(A557),"",VLOOKUP(A557,Tabla47[],4,FALSE))</f>
        <v/>
      </c>
      <c r="H557" s="47"/>
      <c r="I557" s="44"/>
      <c r="J557" s="44"/>
    </row>
    <row r="558" spans="1:10" x14ac:dyDescent="0.3">
      <c r="A558" s="44"/>
      <c r="B558" s="49"/>
      <c r="C558" s="44"/>
      <c r="D558" s="44"/>
      <c r="E558" s="45"/>
      <c r="F558" s="46" t="str">
        <f>IF(ISBLANK(A558),"",VLOOKUP(A558,Tabla47[],5,FALSE))</f>
        <v/>
      </c>
      <c r="G558" s="46" t="str">
        <f>IF(ISBLANK(A558),"",VLOOKUP(A558,Tabla47[],4,FALSE))</f>
        <v/>
      </c>
      <c r="H558" s="47"/>
      <c r="I558" s="44"/>
      <c r="J558" s="44"/>
    </row>
    <row r="559" spans="1:10" x14ac:dyDescent="0.3">
      <c r="A559" s="44"/>
      <c r="B559" s="49"/>
      <c r="C559" s="44"/>
      <c r="D559" s="44"/>
      <c r="E559" s="45"/>
      <c r="F559" s="46" t="str">
        <f>IF(ISBLANK(A559),"",VLOOKUP(A559,Tabla47[],5,FALSE))</f>
        <v/>
      </c>
      <c r="G559" s="46" t="str">
        <f>IF(ISBLANK(A559),"",VLOOKUP(A559,Tabla47[],4,FALSE))</f>
        <v/>
      </c>
      <c r="H559" s="47"/>
      <c r="I559" s="44"/>
      <c r="J559" s="44"/>
    </row>
    <row r="560" spans="1:10" x14ac:dyDescent="0.3">
      <c r="A560" s="44"/>
      <c r="B560" s="49"/>
      <c r="C560" s="44"/>
      <c r="D560" s="44"/>
      <c r="E560" s="45"/>
      <c r="F560" s="46" t="str">
        <f>IF(ISBLANK(A560),"",VLOOKUP(A560,Tabla47[],5,FALSE))</f>
        <v/>
      </c>
      <c r="G560" s="46" t="str">
        <f>IF(ISBLANK(A560),"",VLOOKUP(A560,Tabla47[],4,FALSE))</f>
        <v/>
      </c>
      <c r="H560" s="47"/>
      <c r="I560" s="44"/>
      <c r="J560" s="44"/>
    </row>
    <row r="561" spans="1:10" x14ac:dyDescent="0.3">
      <c r="A561" s="44"/>
      <c r="B561" s="49"/>
      <c r="C561" s="44"/>
      <c r="D561" s="44"/>
      <c r="E561" s="45"/>
      <c r="F561" s="46" t="str">
        <f>IF(ISBLANK(A561),"",VLOOKUP(A561,Tabla47[],5,FALSE))</f>
        <v/>
      </c>
      <c r="G561" s="46" t="str">
        <f>IF(ISBLANK(A561),"",VLOOKUP(A561,Tabla47[],4,FALSE))</f>
        <v/>
      </c>
      <c r="H561" s="47"/>
      <c r="I561" s="44"/>
      <c r="J561" s="44"/>
    </row>
    <row r="562" spans="1:10" x14ac:dyDescent="0.3">
      <c r="A562" s="44"/>
      <c r="B562" s="49"/>
      <c r="C562" s="44"/>
      <c r="D562" s="44"/>
      <c r="E562" s="45"/>
      <c r="F562" s="46" t="str">
        <f>IF(ISBLANK(A562),"",VLOOKUP(A562,Tabla47[],5,FALSE))</f>
        <v/>
      </c>
      <c r="G562" s="46" t="str">
        <f>IF(ISBLANK(A562),"",VLOOKUP(A562,Tabla47[],4,FALSE))</f>
        <v/>
      </c>
      <c r="H562" s="47"/>
      <c r="I562" s="44"/>
      <c r="J562" s="44"/>
    </row>
    <row r="563" spans="1:10" x14ac:dyDescent="0.3">
      <c r="A563" s="44"/>
      <c r="B563" s="49"/>
      <c r="C563" s="44"/>
      <c r="D563" s="44"/>
      <c r="E563" s="45"/>
      <c r="F563" s="46" t="str">
        <f>IF(ISBLANK(A563),"",VLOOKUP(A563,Tabla47[],5,FALSE))</f>
        <v/>
      </c>
      <c r="G563" s="46" t="str">
        <f>IF(ISBLANK(A563),"",VLOOKUP(A563,Tabla47[],4,FALSE))</f>
        <v/>
      </c>
      <c r="H563" s="47"/>
      <c r="I563" s="44"/>
      <c r="J563" s="44"/>
    </row>
    <row r="564" spans="1:10" x14ac:dyDescent="0.3">
      <c r="A564" s="44"/>
      <c r="B564" s="49"/>
      <c r="C564" s="44"/>
      <c r="D564" s="44"/>
      <c r="E564" s="45"/>
      <c r="F564" s="46" t="str">
        <f>IF(ISBLANK(A564),"",VLOOKUP(A564,Tabla47[],5,FALSE))</f>
        <v/>
      </c>
      <c r="G564" s="46" t="str">
        <f>IF(ISBLANK(A564),"",VLOOKUP(A564,Tabla47[],4,FALSE))</f>
        <v/>
      </c>
      <c r="H564" s="47"/>
      <c r="I564" s="44"/>
      <c r="J564" s="44"/>
    </row>
    <row r="565" spans="1:10" x14ac:dyDescent="0.3">
      <c r="A565" s="44"/>
      <c r="B565" s="49"/>
      <c r="C565" s="44"/>
      <c r="D565" s="44"/>
      <c r="E565" s="45"/>
      <c r="F565" s="46" t="str">
        <f>IF(ISBLANK(A565),"",VLOOKUP(A565,Tabla47[],5,FALSE))</f>
        <v/>
      </c>
      <c r="G565" s="46" t="str">
        <f>IF(ISBLANK(A565),"",VLOOKUP(A565,Tabla47[],4,FALSE))</f>
        <v/>
      </c>
      <c r="H565" s="47"/>
      <c r="I565" s="44"/>
      <c r="J565" s="44"/>
    </row>
    <row r="566" spans="1:10" x14ac:dyDescent="0.3">
      <c r="A566" s="44"/>
      <c r="B566" s="49"/>
      <c r="C566" s="44"/>
      <c r="D566" s="44"/>
      <c r="E566" s="45"/>
      <c r="F566" s="46" t="str">
        <f>IF(ISBLANK(A566),"",VLOOKUP(A566,Tabla47[],5,FALSE))</f>
        <v/>
      </c>
      <c r="G566" s="46" t="str">
        <f>IF(ISBLANK(A566),"",VLOOKUP(A566,Tabla47[],4,FALSE))</f>
        <v/>
      </c>
      <c r="H566" s="47"/>
      <c r="I566" s="44"/>
      <c r="J566" s="44"/>
    </row>
    <row r="567" spans="1:10" x14ac:dyDescent="0.3">
      <c r="A567" s="44"/>
      <c r="B567" s="49"/>
      <c r="C567" s="44"/>
      <c r="D567" s="44"/>
      <c r="E567" s="45"/>
      <c r="F567" s="46" t="str">
        <f>IF(ISBLANK(A567),"",VLOOKUP(A567,Tabla47[],5,FALSE))</f>
        <v/>
      </c>
      <c r="G567" s="46" t="str">
        <f>IF(ISBLANK(A567),"",VLOOKUP(A567,Tabla47[],4,FALSE))</f>
        <v/>
      </c>
      <c r="H567" s="47"/>
      <c r="I567" s="44"/>
      <c r="J567" s="44"/>
    </row>
    <row r="568" spans="1:10" x14ac:dyDescent="0.3">
      <c r="A568" s="44"/>
      <c r="B568" s="49"/>
      <c r="C568" s="44"/>
      <c r="D568" s="44"/>
      <c r="E568" s="45"/>
      <c r="F568" s="46" t="str">
        <f>IF(ISBLANK(A568),"",VLOOKUP(A568,Tabla47[],5,FALSE))</f>
        <v/>
      </c>
      <c r="G568" s="46" t="str">
        <f>IF(ISBLANK(A568),"",VLOOKUP(A568,Tabla47[],4,FALSE))</f>
        <v/>
      </c>
      <c r="H568" s="47"/>
      <c r="I568" s="44"/>
      <c r="J568" s="44"/>
    </row>
    <row r="569" spans="1:10" x14ac:dyDescent="0.3">
      <c r="A569" s="44"/>
      <c r="B569" s="49"/>
      <c r="C569" s="44"/>
      <c r="D569" s="44"/>
      <c r="E569" s="45"/>
      <c r="F569" s="46" t="str">
        <f>IF(ISBLANK(A569),"",VLOOKUP(A569,Tabla47[],5,FALSE))</f>
        <v/>
      </c>
      <c r="G569" s="46" t="str">
        <f>IF(ISBLANK(A569),"",VLOOKUP(A569,Tabla47[],4,FALSE))</f>
        <v/>
      </c>
      <c r="H569" s="47"/>
      <c r="I569" s="44"/>
      <c r="J569" s="44"/>
    </row>
    <row r="570" spans="1:10" x14ac:dyDescent="0.3">
      <c r="A570" s="44"/>
      <c r="B570" s="49"/>
      <c r="C570" s="44"/>
      <c r="D570" s="44"/>
      <c r="E570" s="45"/>
      <c r="F570" s="46" t="str">
        <f>IF(ISBLANK(A570),"",VLOOKUP(A570,Tabla47[],5,FALSE))</f>
        <v/>
      </c>
      <c r="G570" s="46" t="str">
        <f>IF(ISBLANK(A570),"",VLOOKUP(A570,Tabla47[],4,FALSE))</f>
        <v/>
      </c>
      <c r="H570" s="47"/>
      <c r="I570" s="44"/>
      <c r="J570" s="44"/>
    </row>
    <row r="571" spans="1:10" x14ac:dyDescent="0.3">
      <c r="A571" s="44"/>
      <c r="B571" s="49"/>
      <c r="C571" s="44"/>
      <c r="D571" s="44"/>
      <c r="E571" s="45"/>
      <c r="F571" s="46" t="str">
        <f>IF(ISBLANK(A571),"",VLOOKUP(A571,Tabla47[],5,FALSE))</f>
        <v/>
      </c>
      <c r="G571" s="46" t="str">
        <f>IF(ISBLANK(A571),"",VLOOKUP(A571,Tabla47[],4,FALSE))</f>
        <v/>
      </c>
      <c r="H571" s="47"/>
      <c r="I571" s="44"/>
      <c r="J571" s="44"/>
    </row>
    <row r="572" spans="1:10" x14ac:dyDescent="0.3">
      <c r="A572" s="44"/>
      <c r="B572" s="49"/>
      <c r="C572" s="44"/>
      <c r="D572" s="44"/>
      <c r="E572" s="45"/>
      <c r="F572" s="46" t="str">
        <f>IF(ISBLANK(A572),"",VLOOKUP(A572,Tabla47[],5,FALSE))</f>
        <v/>
      </c>
      <c r="G572" s="46" t="str">
        <f>IF(ISBLANK(A572),"",VLOOKUP(A572,Tabla47[],4,FALSE))</f>
        <v/>
      </c>
      <c r="H572" s="47"/>
      <c r="I572" s="44"/>
      <c r="J572" s="44"/>
    </row>
    <row r="573" spans="1:10" x14ac:dyDescent="0.3">
      <c r="A573" s="44"/>
      <c r="B573" s="49"/>
      <c r="C573" s="44"/>
      <c r="D573" s="44"/>
      <c r="E573" s="45"/>
      <c r="F573" s="46" t="str">
        <f>IF(ISBLANK(A573),"",VLOOKUP(A573,Tabla47[],5,FALSE))</f>
        <v/>
      </c>
      <c r="G573" s="46" t="str">
        <f>IF(ISBLANK(A573),"",VLOOKUP(A573,Tabla47[],4,FALSE))</f>
        <v/>
      </c>
      <c r="H573" s="47"/>
      <c r="I573" s="44"/>
      <c r="J573" s="44"/>
    </row>
    <row r="574" spans="1:10" x14ac:dyDescent="0.3">
      <c r="A574" s="44"/>
      <c r="B574" s="49"/>
      <c r="C574" s="44"/>
      <c r="D574" s="44"/>
      <c r="E574" s="45"/>
      <c r="F574" s="46" t="str">
        <f>IF(ISBLANK(A574),"",VLOOKUP(A574,Tabla47[],5,FALSE))</f>
        <v/>
      </c>
      <c r="G574" s="46" t="str">
        <f>IF(ISBLANK(A574),"",VLOOKUP(A574,Tabla47[],4,FALSE))</f>
        <v/>
      </c>
      <c r="H574" s="47"/>
      <c r="I574" s="44"/>
      <c r="J574" s="44"/>
    </row>
    <row r="575" spans="1:10" x14ac:dyDescent="0.3">
      <c r="A575" s="44"/>
      <c r="B575" s="49"/>
      <c r="C575" s="44"/>
      <c r="D575" s="44"/>
      <c r="E575" s="45"/>
      <c r="F575" s="46" t="str">
        <f>IF(ISBLANK(A575),"",VLOOKUP(A575,Tabla47[],5,FALSE))</f>
        <v/>
      </c>
      <c r="G575" s="46" t="str">
        <f>IF(ISBLANK(A575),"",VLOOKUP(A575,Tabla47[],4,FALSE))</f>
        <v/>
      </c>
      <c r="H575" s="47"/>
      <c r="I575" s="44"/>
      <c r="J575" s="44"/>
    </row>
    <row r="576" spans="1:10" x14ac:dyDescent="0.3">
      <c r="A576" s="44"/>
      <c r="B576" s="49"/>
      <c r="C576" s="44"/>
      <c r="D576" s="44"/>
      <c r="E576" s="45"/>
      <c r="F576" s="46" t="str">
        <f>IF(ISBLANK(A576),"",VLOOKUP(A576,Tabla47[],5,FALSE))</f>
        <v/>
      </c>
      <c r="G576" s="46" t="str">
        <f>IF(ISBLANK(A576),"",VLOOKUP(A576,Tabla47[],4,FALSE))</f>
        <v/>
      </c>
      <c r="H576" s="47"/>
      <c r="I576" s="44"/>
      <c r="J576" s="44"/>
    </row>
    <row r="577" spans="1:10" x14ac:dyDescent="0.3">
      <c r="A577" s="44"/>
      <c r="B577" s="49"/>
      <c r="C577" s="44"/>
      <c r="D577" s="44"/>
      <c r="E577" s="45"/>
      <c r="F577" s="46" t="str">
        <f>IF(ISBLANK(A577),"",VLOOKUP(A577,Tabla47[],5,FALSE))</f>
        <v/>
      </c>
      <c r="G577" s="46" t="str">
        <f>IF(ISBLANK(A577),"",VLOOKUP(A577,Tabla47[],4,FALSE))</f>
        <v/>
      </c>
      <c r="H577" s="47"/>
      <c r="I577" s="44"/>
      <c r="J577" s="44"/>
    </row>
    <row r="578" spans="1:10" x14ac:dyDescent="0.3">
      <c r="A578" s="44"/>
      <c r="B578" s="49"/>
      <c r="C578" s="44"/>
      <c r="D578" s="44"/>
      <c r="E578" s="45"/>
      <c r="F578" s="46" t="str">
        <f>IF(ISBLANK(A578),"",VLOOKUP(A578,Tabla47[],5,FALSE))</f>
        <v/>
      </c>
      <c r="G578" s="46" t="str">
        <f>IF(ISBLANK(A578),"",VLOOKUP(A578,Tabla47[],4,FALSE))</f>
        <v/>
      </c>
      <c r="H578" s="47"/>
      <c r="I578" s="44"/>
      <c r="J578" s="44"/>
    </row>
    <row r="579" spans="1:10" x14ac:dyDescent="0.3">
      <c r="A579" s="44"/>
      <c r="B579" s="49"/>
      <c r="C579" s="44"/>
      <c r="D579" s="44"/>
      <c r="E579" s="45"/>
      <c r="F579" s="46" t="str">
        <f>IF(ISBLANK(A579),"",VLOOKUP(A579,Tabla47[],5,FALSE))</f>
        <v/>
      </c>
      <c r="G579" s="46" t="str">
        <f>IF(ISBLANK(A579),"",VLOOKUP(A579,Tabla47[],4,FALSE))</f>
        <v/>
      </c>
      <c r="H579" s="47"/>
      <c r="I579" s="44"/>
      <c r="J579" s="44"/>
    </row>
    <row r="580" spans="1:10" x14ac:dyDescent="0.3">
      <c r="A580" s="44"/>
      <c r="B580" s="49"/>
      <c r="C580" s="44"/>
      <c r="D580" s="44"/>
      <c r="E580" s="45"/>
      <c r="F580" s="46" t="str">
        <f>IF(ISBLANK(A580),"",VLOOKUP(A580,Tabla47[],5,FALSE))</f>
        <v/>
      </c>
      <c r="G580" s="46" t="str">
        <f>IF(ISBLANK(A580),"",VLOOKUP(A580,Tabla47[],4,FALSE))</f>
        <v/>
      </c>
      <c r="H580" s="47"/>
      <c r="I580" s="44"/>
      <c r="J580" s="44"/>
    </row>
    <row r="581" spans="1:10" x14ac:dyDescent="0.3">
      <c r="A581" s="44"/>
      <c r="B581" s="49"/>
      <c r="C581" s="44"/>
      <c r="D581" s="44"/>
      <c r="E581" s="45"/>
      <c r="F581" s="46" t="str">
        <f>IF(ISBLANK(A581),"",VLOOKUP(A581,Tabla47[],5,FALSE))</f>
        <v/>
      </c>
      <c r="G581" s="46" t="str">
        <f>IF(ISBLANK(A581),"",VLOOKUP(A581,Tabla47[],4,FALSE))</f>
        <v/>
      </c>
      <c r="H581" s="47"/>
      <c r="I581" s="44"/>
      <c r="J581" s="44"/>
    </row>
    <row r="582" spans="1:10" x14ac:dyDescent="0.3">
      <c r="A582" s="44"/>
      <c r="B582" s="49"/>
      <c r="C582" s="44"/>
      <c r="D582" s="44"/>
      <c r="E582" s="45"/>
      <c r="F582" s="46" t="str">
        <f>IF(ISBLANK(A582),"",VLOOKUP(A582,Tabla47[],5,FALSE))</f>
        <v/>
      </c>
      <c r="G582" s="46" t="str">
        <f>IF(ISBLANK(A582),"",VLOOKUP(A582,Tabla47[],4,FALSE))</f>
        <v/>
      </c>
      <c r="H582" s="47"/>
      <c r="I582" s="44"/>
      <c r="J582" s="44"/>
    </row>
    <row r="583" spans="1:10" x14ac:dyDescent="0.3">
      <c r="A583" s="44"/>
      <c r="B583" s="49"/>
      <c r="C583" s="44"/>
      <c r="D583" s="44"/>
      <c r="E583" s="45"/>
      <c r="F583" s="46" t="str">
        <f>IF(ISBLANK(A583),"",VLOOKUP(A583,Tabla47[],5,FALSE))</f>
        <v/>
      </c>
      <c r="G583" s="46" t="str">
        <f>IF(ISBLANK(A583),"",VLOOKUP(A583,Tabla47[],4,FALSE))</f>
        <v/>
      </c>
      <c r="H583" s="47"/>
      <c r="I583" s="44"/>
      <c r="J583" s="44"/>
    </row>
    <row r="584" spans="1:10" x14ac:dyDescent="0.3">
      <c r="A584" s="44"/>
      <c r="B584" s="49"/>
      <c r="C584" s="44"/>
      <c r="D584" s="44"/>
      <c r="E584" s="45"/>
      <c r="F584" s="46" t="str">
        <f>IF(ISBLANK(A584),"",VLOOKUP(A584,Tabla47[],5,FALSE))</f>
        <v/>
      </c>
      <c r="G584" s="46" t="str">
        <f>IF(ISBLANK(A584),"",VLOOKUP(A584,Tabla47[],4,FALSE))</f>
        <v/>
      </c>
      <c r="H584" s="47"/>
      <c r="I584" s="44"/>
      <c r="J584" s="44"/>
    </row>
    <row r="585" spans="1:10" x14ac:dyDescent="0.3">
      <c r="A585" s="44"/>
      <c r="B585" s="49"/>
      <c r="C585" s="44"/>
      <c r="D585" s="44"/>
      <c r="E585" s="45"/>
      <c r="F585" s="46" t="str">
        <f>IF(ISBLANK(A585),"",VLOOKUP(A585,Tabla47[],5,FALSE))</f>
        <v/>
      </c>
      <c r="G585" s="46" t="str">
        <f>IF(ISBLANK(A585),"",VLOOKUP(A585,Tabla47[],4,FALSE))</f>
        <v/>
      </c>
      <c r="H585" s="47"/>
      <c r="I585" s="44"/>
      <c r="J585" s="44"/>
    </row>
    <row r="586" spans="1:10" x14ac:dyDescent="0.3">
      <c r="A586" s="44"/>
      <c r="B586" s="49"/>
      <c r="C586" s="44"/>
      <c r="D586" s="44"/>
      <c r="E586" s="45"/>
      <c r="F586" s="46" t="str">
        <f>IF(ISBLANK(A586),"",VLOOKUP(A586,Tabla47[],5,FALSE))</f>
        <v/>
      </c>
      <c r="G586" s="46" t="str">
        <f>IF(ISBLANK(A586),"",VLOOKUP(A586,Tabla47[],4,FALSE))</f>
        <v/>
      </c>
      <c r="H586" s="47"/>
      <c r="I586" s="44"/>
      <c r="J586" s="44"/>
    </row>
    <row r="587" spans="1:10" x14ac:dyDescent="0.3">
      <c r="A587" s="44"/>
      <c r="B587" s="49"/>
      <c r="C587" s="44"/>
      <c r="D587" s="44"/>
      <c r="E587" s="45"/>
      <c r="F587" s="46" t="str">
        <f>IF(ISBLANK(A587),"",VLOOKUP(A587,Tabla47[],5,FALSE))</f>
        <v/>
      </c>
      <c r="G587" s="46" t="str">
        <f>IF(ISBLANK(A587),"",VLOOKUP(A587,Tabla47[],4,FALSE))</f>
        <v/>
      </c>
      <c r="H587" s="47"/>
      <c r="I587" s="44"/>
      <c r="J587" s="44"/>
    </row>
    <row r="588" spans="1:10" x14ac:dyDescent="0.3">
      <c r="A588" s="44"/>
      <c r="B588" s="49"/>
      <c r="C588" s="44"/>
      <c r="D588" s="44"/>
      <c r="E588" s="45"/>
      <c r="F588" s="46" t="str">
        <f>IF(ISBLANK(A588),"",VLOOKUP(A588,Tabla47[],5,FALSE))</f>
        <v/>
      </c>
      <c r="G588" s="46" t="str">
        <f>IF(ISBLANK(A588),"",VLOOKUP(A588,Tabla47[],4,FALSE))</f>
        <v/>
      </c>
      <c r="H588" s="47"/>
      <c r="I588" s="44"/>
      <c r="J588" s="44"/>
    </row>
    <row r="589" spans="1:10" x14ac:dyDescent="0.3">
      <c r="A589" s="44"/>
      <c r="B589" s="49"/>
      <c r="C589" s="44"/>
      <c r="D589" s="44"/>
      <c r="E589" s="45"/>
      <c r="F589" s="46" t="str">
        <f>IF(ISBLANK(A589),"",VLOOKUP(A589,Tabla47[],5,FALSE))</f>
        <v/>
      </c>
      <c r="G589" s="46" t="str">
        <f>IF(ISBLANK(A589),"",VLOOKUP(A589,Tabla47[],4,FALSE))</f>
        <v/>
      </c>
      <c r="H589" s="47"/>
      <c r="I589" s="44"/>
      <c r="J589" s="44"/>
    </row>
    <row r="590" spans="1:10" x14ac:dyDescent="0.3">
      <c r="A590" s="44"/>
      <c r="B590" s="49"/>
      <c r="C590" s="44"/>
      <c r="D590" s="44"/>
      <c r="E590" s="45"/>
      <c r="F590" s="46" t="str">
        <f>IF(ISBLANK(A590),"",VLOOKUP(A590,Tabla47[],5,FALSE))</f>
        <v/>
      </c>
      <c r="G590" s="46" t="str">
        <f>IF(ISBLANK(A590),"",VLOOKUP(A590,Tabla47[],4,FALSE))</f>
        <v/>
      </c>
      <c r="H590" s="47"/>
      <c r="I590" s="44"/>
      <c r="J590" s="44"/>
    </row>
    <row r="591" spans="1:10" x14ac:dyDescent="0.3">
      <c r="A591" s="44"/>
      <c r="B591" s="49"/>
      <c r="C591" s="44"/>
      <c r="D591" s="44"/>
      <c r="E591" s="45"/>
      <c r="F591" s="46" t="str">
        <f>IF(ISBLANK(A591),"",VLOOKUP(A591,Tabla47[],5,FALSE))</f>
        <v/>
      </c>
      <c r="G591" s="46" t="str">
        <f>IF(ISBLANK(A591),"",VLOOKUP(A591,Tabla47[],4,FALSE))</f>
        <v/>
      </c>
      <c r="H591" s="47"/>
      <c r="I591" s="44"/>
      <c r="J591" s="44"/>
    </row>
    <row r="592" spans="1:10" x14ac:dyDescent="0.3">
      <c r="A592" s="44"/>
      <c r="B592" s="49"/>
      <c r="C592" s="44"/>
      <c r="D592" s="44"/>
      <c r="E592" s="45"/>
      <c r="F592" s="46" t="str">
        <f>IF(ISBLANK(A592),"",VLOOKUP(A592,Tabla47[],5,FALSE))</f>
        <v/>
      </c>
      <c r="G592" s="46" t="str">
        <f>IF(ISBLANK(A592),"",VLOOKUP(A592,Tabla47[],4,FALSE))</f>
        <v/>
      </c>
      <c r="H592" s="47"/>
      <c r="I592" s="44"/>
      <c r="J592" s="44"/>
    </row>
    <row r="593" spans="1:10" x14ac:dyDescent="0.3">
      <c r="A593" s="44"/>
      <c r="B593" s="49"/>
      <c r="C593" s="44"/>
      <c r="D593" s="44"/>
      <c r="E593" s="45"/>
      <c r="F593" s="46" t="str">
        <f>IF(ISBLANK(A593),"",VLOOKUP(A593,Tabla47[],5,FALSE))</f>
        <v/>
      </c>
      <c r="G593" s="46" t="str">
        <f>IF(ISBLANK(A593),"",VLOOKUP(A593,Tabla47[],4,FALSE))</f>
        <v/>
      </c>
      <c r="H593" s="47"/>
      <c r="I593" s="44"/>
      <c r="J593" s="44"/>
    </row>
    <row r="594" spans="1:10" x14ac:dyDescent="0.3">
      <c r="A594" s="44"/>
      <c r="B594" s="49"/>
      <c r="C594" s="44"/>
      <c r="D594" s="44"/>
      <c r="E594" s="45"/>
      <c r="F594" s="46" t="str">
        <f>IF(ISBLANK(A594),"",VLOOKUP(A594,Tabla47[],5,FALSE))</f>
        <v/>
      </c>
      <c r="G594" s="46" t="str">
        <f>IF(ISBLANK(A594),"",VLOOKUP(A594,Tabla47[],4,FALSE))</f>
        <v/>
      </c>
      <c r="H594" s="47"/>
      <c r="I594" s="44"/>
      <c r="J594" s="44"/>
    </row>
    <row r="595" spans="1:10" x14ac:dyDescent="0.3">
      <c r="A595" s="44"/>
      <c r="B595" s="49"/>
      <c r="C595" s="44"/>
      <c r="D595" s="44"/>
      <c r="E595" s="45"/>
      <c r="F595" s="46" t="str">
        <f>IF(ISBLANK(A595),"",VLOOKUP(A595,Tabla47[],5,FALSE))</f>
        <v/>
      </c>
      <c r="G595" s="46" t="str">
        <f>IF(ISBLANK(A595),"",VLOOKUP(A595,Tabla47[],4,FALSE))</f>
        <v/>
      </c>
      <c r="H595" s="47"/>
      <c r="I595" s="44"/>
      <c r="J595" s="44"/>
    </row>
    <row r="596" spans="1:10" x14ac:dyDescent="0.3">
      <c r="A596" s="44"/>
      <c r="B596" s="49"/>
      <c r="C596" s="44"/>
      <c r="D596" s="44"/>
      <c r="E596" s="45"/>
      <c r="F596" s="46" t="str">
        <f>IF(ISBLANK(A596),"",VLOOKUP(A596,Tabla47[],5,FALSE))</f>
        <v/>
      </c>
      <c r="G596" s="46" t="str">
        <f>IF(ISBLANK(A596),"",VLOOKUP(A596,Tabla47[],4,FALSE))</f>
        <v/>
      </c>
      <c r="H596" s="47"/>
      <c r="I596" s="44"/>
      <c r="J596" s="44"/>
    </row>
    <row r="597" spans="1:10" x14ac:dyDescent="0.3">
      <c r="A597" s="44"/>
      <c r="B597" s="49"/>
      <c r="C597" s="44"/>
      <c r="D597" s="44"/>
      <c r="E597" s="45"/>
      <c r="F597" s="46" t="str">
        <f>IF(ISBLANK(A597),"",VLOOKUP(A597,Tabla47[],5,FALSE))</f>
        <v/>
      </c>
      <c r="G597" s="46" t="str">
        <f>IF(ISBLANK(A597),"",VLOOKUP(A597,Tabla47[],4,FALSE))</f>
        <v/>
      </c>
      <c r="H597" s="47"/>
      <c r="I597" s="44"/>
      <c r="J597" s="44"/>
    </row>
    <row r="598" spans="1:10" x14ac:dyDescent="0.3">
      <c r="A598" s="44"/>
      <c r="B598" s="49"/>
      <c r="C598" s="44"/>
      <c r="D598" s="44"/>
      <c r="E598" s="45"/>
      <c r="F598" s="46" t="str">
        <f>IF(ISBLANK(A598),"",VLOOKUP(A598,Tabla47[],5,FALSE))</f>
        <v/>
      </c>
      <c r="G598" s="46" t="str">
        <f>IF(ISBLANK(A598),"",VLOOKUP(A598,Tabla47[],4,FALSE))</f>
        <v/>
      </c>
      <c r="H598" s="47"/>
      <c r="I598" s="44"/>
      <c r="J598" s="44"/>
    </row>
    <row r="599" spans="1:10" x14ac:dyDescent="0.3">
      <c r="A599" s="44"/>
      <c r="B599" s="49"/>
      <c r="C599" s="44"/>
      <c r="D599" s="44"/>
      <c r="E599" s="45"/>
      <c r="F599" s="46" t="str">
        <f>IF(ISBLANK(A599),"",VLOOKUP(A599,Tabla47[],5,FALSE))</f>
        <v/>
      </c>
      <c r="G599" s="46" t="str">
        <f>IF(ISBLANK(A599),"",VLOOKUP(A599,Tabla47[],4,FALSE))</f>
        <v/>
      </c>
      <c r="H599" s="47"/>
      <c r="I599" s="44"/>
      <c r="J599" s="44"/>
    </row>
    <row r="600" spans="1:10" x14ac:dyDescent="0.3">
      <c r="A600" s="44"/>
      <c r="B600" s="49"/>
      <c r="C600" s="44"/>
      <c r="D600" s="44"/>
      <c r="E600" s="45"/>
      <c r="F600" s="46" t="str">
        <f>IF(ISBLANK(A600),"",VLOOKUP(A600,Tabla47[],5,FALSE))</f>
        <v/>
      </c>
      <c r="G600" s="46" t="str">
        <f>IF(ISBLANK(A600),"",VLOOKUP(A600,Tabla47[],4,FALSE))</f>
        <v/>
      </c>
      <c r="H600" s="47"/>
      <c r="I600" s="44"/>
      <c r="J600" s="44"/>
    </row>
    <row r="601" spans="1:10" x14ac:dyDescent="0.3">
      <c r="A601" s="44"/>
      <c r="B601" s="49"/>
      <c r="C601" s="44"/>
      <c r="D601" s="44"/>
      <c r="E601" s="45"/>
      <c r="F601" s="46" t="str">
        <f>IF(ISBLANK(A601),"",VLOOKUP(A601,Tabla47[],5,FALSE))</f>
        <v/>
      </c>
      <c r="G601" s="46" t="str">
        <f>IF(ISBLANK(A601),"",VLOOKUP(A601,Tabla47[],4,FALSE))</f>
        <v/>
      </c>
      <c r="H601" s="47"/>
      <c r="I601" s="44"/>
      <c r="J601" s="44"/>
    </row>
    <row r="602" spans="1:10" x14ac:dyDescent="0.3">
      <c r="A602" s="44"/>
      <c r="B602" s="49"/>
      <c r="C602" s="44"/>
      <c r="D602" s="44"/>
      <c r="E602" s="45"/>
      <c r="F602" s="46" t="str">
        <f>IF(ISBLANK(A602),"",VLOOKUP(A602,Tabla47[],5,FALSE))</f>
        <v/>
      </c>
      <c r="G602" s="46" t="str">
        <f>IF(ISBLANK(A602),"",VLOOKUP(A602,Tabla47[],4,FALSE))</f>
        <v/>
      </c>
      <c r="H602" s="47"/>
      <c r="I602" s="44"/>
      <c r="J602" s="44"/>
    </row>
    <row r="603" spans="1:10" x14ac:dyDescent="0.3">
      <c r="A603" s="44"/>
      <c r="B603" s="49"/>
      <c r="C603" s="44"/>
      <c r="D603" s="44"/>
      <c r="E603" s="45"/>
      <c r="F603" s="46" t="str">
        <f>IF(ISBLANK(A603),"",VLOOKUP(A603,Tabla47[],5,FALSE))</f>
        <v/>
      </c>
      <c r="G603" s="46" t="str">
        <f>IF(ISBLANK(A603),"",VLOOKUP(A603,Tabla47[],4,FALSE))</f>
        <v/>
      </c>
      <c r="H603" s="47"/>
      <c r="I603" s="44"/>
      <c r="J603" s="44"/>
    </row>
    <row r="604" spans="1:10" x14ac:dyDescent="0.3">
      <c r="A604" s="44"/>
      <c r="B604" s="49"/>
      <c r="C604" s="44"/>
      <c r="D604" s="44"/>
      <c r="E604" s="45"/>
      <c r="F604" s="46" t="str">
        <f>IF(ISBLANK(A604),"",VLOOKUP(A604,Tabla47[],5,FALSE))</f>
        <v/>
      </c>
      <c r="G604" s="46" t="str">
        <f>IF(ISBLANK(A604),"",VLOOKUP(A604,Tabla47[],4,FALSE))</f>
        <v/>
      </c>
      <c r="H604" s="47"/>
      <c r="I604" s="44"/>
      <c r="J604" s="44"/>
    </row>
    <row r="605" spans="1:10" x14ac:dyDescent="0.3">
      <c r="A605" s="44"/>
      <c r="B605" s="49"/>
      <c r="C605" s="44"/>
      <c r="D605" s="44"/>
      <c r="E605" s="45"/>
      <c r="F605" s="46" t="str">
        <f>IF(ISBLANK(A605),"",VLOOKUP(A605,Tabla47[],5,FALSE))</f>
        <v/>
      </c>
      <c r="G605" s="46" t="str">
        <f>IF(ISBLANK(A605),"",VLOOKUP(A605,Tabla47[],4,FALSE))</f>
        <v/>
      </c>
      <c r="H605" s="47"/>
      <c r="I605" s="44"/>
      <c r="J605" s="44"/>
    </row>
    <row r="606" spans="1:10" x14ac:dyDescent="0.3">
      <c r="A606" s="44"/>
      <c r="B606" s="49"/>
      <c r="C606" s="44"/>
      <c r="D606" s="44"/>
      <c r="E606" s="45"/>
      <c r="F606" s="46" t="str">
        <f>IF(ISBLANK(A606),"",VLOOKUP(A606,Tabla47[],5,FALSE))</f>
        <v/>
      </c>
      <c r="G606" s="46" t="str">
        <f>IF(ISBLANK(A606),"",VLOOKUP(A606,Tabla47[],4,FALSE))</f>
        <v/>
      </c>
      <c r="H606" s="47"/>
      <c r="I606" s="44"/>
      <c r="J606" s="44"/>
    </row>
    <row r="607" spans="1:10" x14ac:dyDescent="0.3">
      <c r="A607" s="44"/>
      <c r="B607" s="49"/>
      <c r="C607" s="44"/>
      <c r="D607" s="44"/>
      <c r="E607" s="45"/>
      <c r="F607" s="46" t="str">
        <f>IF(ISBLANK(A607),"",VLOOKUP(A607,Tabla47[],5,FALSE))</f>
        <v/>
      </c>
      <c r="G607" s="46" t="str">
        <f>IF(ISBLANK(A607),"",VLOOKUP(A607,Tabla47[],4,FALSE))</f>
        <v/>
      </c>
      <c r="H607" s="47"/>
      <c r="I607" s="44"/>
      <c r="J607" s="44"/>
    </row>
    <row r="608" spans="1:10" x14ac:dyDescent="0.3">
      <c r="A608" s="44"/>
      <c r="B608" s="49"/>
      <c r="C608" s="44"/>
      <c r="D608" s="44"/>
      <c r="E608" s="45"/>
      <c r="F608" s="46" t="str">
        <f>IF(ISBLANK(A608),"",VLOOKUP(A608,Tabla47[],5,FALSE))</f>
        <v/>
      </c>
      <c r="G608" s="46" t="str">
        <f>IF(ISBLANK(A608),"",VLOOKUP(A608,Tabla47[],4,FALSE))</f>
        <v/>
      </c>
      <c r="H608" s="47"/>
      <c r="I608" s="44"/>
      <c r="J608" s="44"/>
    </row>
    <row r="609" spans="1:10" x14ac:dyDescent="0.3">
      <c r="A609" s="44"/>
      <c r="B609" s="49"/>
      <c r="C609" s="44"/>
      <c r="D609" s="44"/>
      <c r="E609" s="45"/>
      <c r="F609" s="46" t="str">
        <f>IF(ISBLANK(A609),"",VLOOKUP(A609,Tabla47[],5,FALSE))</f>
        <v/>
      </c>
      <c r="G609" s="46" t="str">
        <f>IF(ISBLANK(A609),"",VLOOKUP(A609,Tabla47[],4,FALSE))</f>
        <v/>
      </c>
      <c r="H609" s="47"/>
      <c r="I609" s="44"/>
      <c r="J609" s="44"/>
    </row>
    <row r="610" spans="1:10" x14ac:dyDescent="0.3">
      <c r="A610" s="44"/>
      <c r="B610" s="49"/>
      <c r="C610" s="44"/>
      <c r="D610" s="44"/>
      <c r="E610" s="45"/>
      <c r="F610" s="46" t="str">
        <f>IF(ISBLANK(A610),"",VLOOKUP(A610,Tabla47[],5,FALSE))</f>
        <v/>
      </c>
      <c r="G610" s="46" t="str">
        <f>IF(ISBLANK(A610),"",VLOOKUP(A610,Tabla47[],4,FALSE))</f>
        <v/>
      </c>
      <c r="H610" s="47"/>
      <c r="I610" s="44"/>
      <c r="J610" s="44"/>
    </row>
    <row r="611" spans="1:10" x14ac:dyDescent="0.3">
      <c r="A611" s="44"/>
      <c r="B611" s="49"/>
      <c r="C611" s="44"/>
      <c r="D611" s="44"/>
      <c r="E611" s="45"/>
      <c r="F611" s="46" t="str">
        <f>IF(ISBLANK(A611),"",VLOOKUP(A611,Tabla47[],5,FALSE))</f>
        <v/>
      </c>
      <c r="G611" s="46" t="str">
        <f>IF(ISBLANK(A611),"",VLOOKUP(A611,Tabla47[],4,FALSE))</f>
        <v/>
      </c>
      <c r="H611" s="47"/>
      <c r="I611" s="44"/>
      <c r="J611" s="44"/>
    </row>
    <row r="612" spans="1:10" x14ac:dyDescent="0.3">
      <c r="A612" s="44"/>
      <c r="B612" s="49"/>
      <c r="C612" s="44"/>
      <c r="D612" s="44"/>
      <c r="E612" s="45"/>
      <c r="F612" s="46" t="str">
        <f>IF(ISBLANK(A612),"",VLOOKUP(A612,Tabla47[],5,FALSE))</f>
        <v/>
      </c>
      <c r="G612" s="46" t="str">
        <f>IF(ISBLANK(A612),"",VLOOKUP(A612,Tabla47[],4,FALSE))</f>
        <v/>
      </c>
      <c r="H612" s="47"/>
      <c r="I612" s="44"/>
      <c r="J612" s="44"/>
    </row>
    <row r="613" spans="1:10" x14ac:dyDescent="0.3">
      <c r="A613" s="44"/>
      <c r="B613" s="49"/>
      <c r="C613" s="44"/>
      <c r="D613" s="44"/>
      <c r="E613" s="45"/>
      <c r="F613" s="46" t="str">
        <f>IF(ISBLANK(A613),"",VLOOKUP(A613,Tabla47[],5,FALSE))</f>
        <v/>
      </c>
      <c r="G613" s="46" t="str">
        <f>IF(ISBLANK(A613),"",VLOOKUP(A613,Tabla47[],4,FALSE))</f>
        <v/>
      </c>
      <c r="H613" s="47"/>
      <c r="I613" s="44"/>
      <c r="J613" s="44"/>
    </row>
    <row r="614" spans="1:10" x14ac:dyDescent="0.3">
      <c r="A614" s="44"/>
      <c r="B614" s="49"/>
      <c r="C614" s="44"/>
      <c r="D614" s="44"/>
      <c r="E614" s="45"/>
      <c r="F614" s="46" t="str">
        <f>IF(ISBLANK(A614),"",VLOOKUP(A614,Tabla47[],5,FALSE))</f>
        <v/>
      </c>
      <c r="G614" s="46" t="str">
        <f>IF(ISBLANK(A614),"",VLOOKUP(A614,Tabla47[],4,FALSE))</f>
        <v/>
      </c>
      <c r="H614" s="47"/>
      <c r="I614" s="44"/>
      <c r="J614" s="44"/>
    </row>
    <row r="615" spans="1:10" x14ac:dyDescent="0.3">
      <c r="A615" s="44"/>
      <c r="B615" s="49"/>
      <c r="C615" s="44"/>
      <c r="D615" s="44"/>
      <c r="E615" s="45"/>
      <c r="F615" s="46" t="str">
        <f>IF(ISBLANK(A615),"",VLOOKUP(A615,Tabla47[],5,FALSE))</f>
        <v/>
      </c>
      <c r="G615" s="46" t="str">
        <f>IF(ISBLANK(A615),"",VLOOKUP(A615,Tabla47[],4,FALSE))</f>
        <v/>
      </c>
      <c r="H615" s="47"/>
      <c r="I615" s="44"/>
      <c r="J615" s="44"/>
    </row>
    <row r="616" spans="1:10" x14ac:dyDescent="0.3">
      <c r="A616" s="44"/>
      <c r="B616" s="49"/>
      <c r="C616" s="44"/>
      <c r="D616" s="44"/>
      <c r="E616" s="45"/>
      <c r="F616" s="46" t="str">
        <f>IF(ISBLANK(A616),"",VLOOKUP(A616,Tabla47[],5,FALSE))</f>
        <v/>
      </c>
      <c r="G616" s="46" t="str">
        <f>IF(ISBLANK(A616),"",VLOOKUP(A616,Tabla47[],4,FALSE))</f>
        <v/>
      </c>
      <c r="H616" s="47"/>
      <c r="I616" s="44"/>
      <c r="J616" s="44"/>
    </row>
    <row r="617" spans="1:10" x14ac:dyDescent="0.3">
      <c r="A617" s="44"/>
      <c r="B617" s="49"/>
      <c r="C617" s="44"/>
      <c r="D617" s="44"/>
      <c r="E617" s="45"/>
      <c r="F617" s="46" t="str">
        <f>IF(ISBLANK(A617),"",VLOOKUP(A617,Tabla47[],5,FALSE))</f>
        <v/>
      </c>
      <c r="G617" s="46" t="str">
        <f>IF(ISBLANK(A617),"",VLOOKUP(A617,Tabla47[],4,FALSE))</f>
        <v/>
      </c>
      <c r="H617" s="47"/>
      <c r="I617" s="44"/>
      <c r="J617" s="44"/>
    </row>
    <row r="618" spans="1:10" x14ac:dyDescent="0.3">
      <c r="A618" s="44"/>
      <c r="B618" s="49"/>
      <c r="C618" s="44"/>
      <c r="D618" s="44"/>
      <c r="E618" s="45"/>
      <c r="F618" s="46" t="str">
        <f>IF(ISBLANK(A618),"",VLOOKUP(A618,Tabla47[],5,FALSE))</f>
        <v/>
      </c>
      <c r="G618" s="46" t="str">
        <f>IF(ISBLANK(A618),"",VLOOKUP(A618,Tabla47[],4,FALSE))</f>
        <v/>
      </c>
      <c r="H618" s="47"/>
      <c r="I618" s="44"/>
      <c r="J618" s="44"/>
    </row>
    <row r="619" spans="1:10" x14ac:dyDescent="0.3">
      <c r="A619" s="44"/>
      <c r="B619" s="49"/>
      <c r="C619" s="44"/>
      <c r="D619" s="44"/>
      <c r="E619" s="45"/>
      <c r="F619" s="46" t="str">
        <f>IF(ISBLANK(A619),"",VLOOKUP(A619,Tabla47[],5,FALSE))</f>
        <v/>
      </c>
      <c r="G619" s="46" t="str">
        <f>IF(ISBLANK(A619),"",VLOOKUP(A619,Tabla47[],4,FALSE))</f>
        <v/>
      </c>
      <c r="H619" s="47"/>
      <c r="I619" s="44"/>
      <c r="J619" s="44"/>
    </row>
    <row r="620" spans="1:10" x14ac:dyDescent="0.3">
      <c r="A620" s="44"/>
      <c r="B620" s="49"/>
      <c r="C620" s="44"/>
      <c r="D620" s="44"/>
      <c r="E620" s="45"/>
      <c r="F620" s="46" t="str">
        <f>IF(ISBLANK(A620),"",VLOOKUP(A620,Tabla47[],5,FALSE))</f>
        <v/>
      </c>
      <c r="G620" s="46" t="str">
        <f>IF(ISBLANK(A620),"",VLOOKUP(A620,Tabla47[],4,FALSE))</f>
        <v/>
      </c>
      <c r="H620" s="47"/>
      <c r="I620" s="44"/>
      <c r="J620" s="44"/>
    </row>
    <row r="621" spans="1:10" x14ac:dyDescent="0.3">
      <c r="A621" s="44"/>
      <c r="B621" s="49"/>
      <c r="C621" s="44"/>
      <c r="D621" s="44"/>
      <c r="E621" s="45"/>
      <c r="F621" s="46" t="str">
        <f>IF(ISBLANK(A621),"",VLOOKUP(A621,Tabla47[],5,FALSE))</f>
        <v/>
      </c>
      <c r="G621" s="46" t="str">
        <f>IF(ISBLANK(A621),"",VLOOKUP(A621,Tabla47[],4,FALSE))</f>
        <v/>
      </c>
      <c r="H621" s="47"/>
      <c r="I621" s="44"/>
      <c r="J621" s="44"/>
    </row>
    <row r="622" spans="1:10" x14ac:dyDescent="0.3">
      <c r="A622" s="44"/>
      <c r="B622" s="49"/>
      <c r="C622" s="44"/>
      <c r="D622" s="44"/>
      <c r="E622" s="45"/>
      <c r="F622" s="46" t="str">
        <f>IF(ISBLANK(A622),"",VLOOKUP(A622,Tabla47[],5,FALSE))</f>
        <v/>
      </c>
      <c r="G622" s="46" t="str">
        <f>IF(ISBLANK(A622),"",VLOOKUP(A622,Tabla47[],4,FALSE))</f>
        <v/>
      </c>
      <c r="H622" s="47"/>
      <c r="I622" s="44"/>
      <c r="J622" s="44"/>
    </row>
    <row r="623" spans="1:10" x14ac:dyDescent="0.3">
      <c r="A623" s="44"/>
      <c r="B623" s="49"/>
      <c r="C623" s="44"/>
      <c r="D623" s="44"/>
      <c r="E623" s="45"/>
      <c r="F623" s="46" t="str">
        <f>IF(ISBLANK(A623),"",VLOOKUP(A623,Tabla47[],5,FALSE))</f>
        <v/>
      </c>
      <c r="G623" s="46" t="str">
        <f>IF(ISBLANK(A623),"",VLOOKUP(A623,Tabla47[],4,FALSE))</f>
        <v/>
      </c>
      <c r="H623" s="47"/>
      <c r="I623" s="44"/>
      <c r="J623" s="44"/>
    </row>
    <row r="624" spans="1:10" x14ac:dyDescent="0.3">
      <c r="A624" s="44"/>
      <c r="B624" s="49"/>
      <c r="C624" s="44"/>
      <c r="D624" s="44"/>
      <c r="E624" s="45"/>
      <c r="F624" s="46" t="str">
        <f>IF(ISBLANK(A624),"",VLOOKUP(A624,Tabla47[],5,FALSE))</f>
        <v/>
      </c>
      <c r="G624" s="46" t="str">
        <f>IF(ISBLANK(A624),"",VLOOKUP(A624,Tabla47[],4,FALSE))</f>
        <v/>
      </c>
      <c r="H624" s="47"/>
      <c r="I624" s="44"/>
      <c r="J624" s="44"/>
    </row>
    <row r="625" spans="1:10" x14ac:dyDescent="0.3">
      <c r="A625" s="44"/>
      <c r="B625" s="49"/>
      <c r="C625" s="44"/>
      <c r="D625" s="44"/>
      <c r="E625" s="45"/>
      <c r="F625" s="46" t="str">
        <f>IF(ISBLANK(A625),"",VLOOKUP(A625,Tabla47[],5,FALSE))</f>
        <v/>
      </c>
      <c r="G625" s="46" t="str">
        <f>IF(ISBLANK(A625),"",VLOOKUP(A625,Tabla47[],4,FALSE))</f>
        <v/>
      </c>
      <c r="H625" s="47"/>
      <c r="I625" s="44"/>
      <c r="J625" s="44"/>
    </row>
    <row r="626" spans="1:10" x14ac:dyDescent="0.3">
      <c r="A626" s="44"/>
      <c r="B626" s="49"/>
      <c r="C626" s="44"/>
      <c r="D626" s="44"/>
      <c r="E626" s="45"/>
      <c r="F626" s="46" t="str">
        <f>IF(ISBLANK(A626),"",VLOOKUP(A626,Tabla47[],5,FALSE))</f>
        <v/>
      </c>
      <c r="G626" s="46" t="str">
        <f>IF(ISBLANK(A626),"",VLOOKUP(A626,Tabla47[],4,FALSE))</f>
        <v/>
      </c>
      <c r="H626" s="47"/>
      <c r="I626" s="44"/>
      <c r="J626" s="44"/>
    </row>
    <row r="627" spans="1:10" x14ac:dyDescent="0.3">
      <c r="A627" s="44"/>
      <c r="B627" s="49"/>
      <c r="C627" s="44"/>
      <c r="D627" s="44"/>
      <c r="E627" s="45"/>
      <c r="F627" s="46" t="str">
        <f>IF(ISBLANK(A627),"",VLOOKUP(A627,Tabla47[],5,FALSE))</f>
        <v/>
      </c>
      <c r="G627" s="46" t="str">
        <f>IF(ISBLANK(A627),"",VLOOKUP(A627,Tabla47[],4,FALSE))</f>
        <v/>
      </c>
      <c r="H627" s="47"/>
      <c r="I627" s="44"/>
      <c r="J627" s="44"/>
    </row>
    <row r="628" spans="1:10" x14ac:dyDescent="0.3">
      <c r="A628" s="44"/>
      <c r="B628" s="49"/>
      <c r="C628" s="44"/>
      <c r="D628" s="44"/>
      <c r="E628" s="45"/>
      <c r="F628" s="46" t="str">
        <f>IF(ISBLANK(A628),"",VLOOKUP(A628,Tabla47[],5,FALSE))</f>
        <v/>
      </c>
      <c r="G628" s="46" t="str">
        <f>IF(ISBLANK(A628),"",VLOOKUP(A628,Tabla47[],4,FALSE))</f>
        <v/>
      </c>
      <c r="H628" s="47"/>
      <c r="I628" s="44"/>
      <c r="J628" s="44"/>
    </row>
    <row r="629" spans="1:10" x14ac:dyDescent="0.3">
      <c r="A629" s="44"/>
      <c r="B629" s="49"/>
      <c r="C629" s="44"/>
      <c r="D629" s="44"/>
      <c r="E629" s="45"/>
      <c r="F629" s="46" t="str">
        <f>IF(ISBLANK(A629),"",VLOOKUP(A629,Tabla47[],5,FALSE))</f>
        <v/>
      </c>
      <c r="G629" s="46" t="str">
        <f>IF(ISBLANK(A629),"",VLOOKUP(A629,Tabla47[],4,FALSE))</f>
        <v/>
      </c>
      <c r="H629" s="47"/>
      <c r="I629" s="44"/>
      <c r="J629" s="44"/>
    </row>
    <row r="630" spans="1:10" x14ac:dyDescent="0.3">
      <c r="A630" s="44"/>
      <c r="B630" s="49"/>
      <c r="C630" s="44"/>
      <c r="D630" s="44"/>
      <c r="E630" s="45"/>
      <c r="F630" s="46" t="str">
        <f>IF(ISBLANK(A630),"",VLOOKUP(A630,Tabla47[],5,FALSE))</f>
        <v/>
      </c>
      <c r="G630" s="46" t="str">
        <f>IF(ISBLANK(A630),"",VLOOKUP(A630,Tabla47[],4,FALSE))</f>
        <v/>
      </c>
      <c r="H630" s="47"/>
      <c r="I630" s="44"/>
      <c r="J630" s="44"/>
    </row>
    <row r="631" spans="1:10" x14ac:dyDescent="0.3">
      <c r="A631" s="44"/>
      <c r="B631" s="49"/>
      <c r="C631" s="44"/>
      <c r="D631" s="44"/>
      <c r="E631" s="45"/>
      <c r="F631" s="46" t="str">
        <f>IF(ISBLANK(A631),"",VLOOKUP(A631,Tabla47[],5,FALSE))</f>
        <v/>
      </c>
      <c r="G631" s="46" t="str">
        <f>IF(ISBLANK(A631),"",VLOOKUP(A631,Tabla47[],4,FALSE))</f>
        <v/>
      </c>
      <c r="H631" s="47"/>
      <c r="I631" s="44"/>
      <c r="J631" s="44"/>
    </row>
    <row r="632" spans="1:10" x14ac:dyDescent="0.3">
      <c r="A632" s="44"/>
      <c r="B632" s="49"/>
      <c r="C632" s="44"/>
      <c r="D632" s="44"/>
      <c r="E632" s="45"/>
      <c r="F632" s="46" t="str">
        <f>IF(ISBLANK(A632),"",VLOOKUP(A632,Tabla47[],5,FALSE))</f>
        <v/>
      </c>
      <c r="G632" s="46" t="str">
        <f>IF(ISBLANK(A632),"",VLOOKUP(A632,Tabla47[],4,FALSE))</f>
        <v/>
      </c>
      <c r="H632" s="47"/>
      <c r="I632" s="44"/>
      <c r="J632" s="44"/>
    </row>
    <row r="633" spans="1:10" x14ac:dyDescent="0.3">
      <c r="A633" s="44"/>
      <c r="B633" s="49"/>
      <c r="C633" s="44"/>
      <c r="D633" s="44"/>
      <c r="E633" s="45"/>
      <c r="F633" s="46" t="str">
        <f>IF(ISBLANK(A633),"",VLOOKUP(A633,Tabla47[],5,FALSE))</f>
        <v/>
      </c>
      <c r="G633" s="46" t="str">
        <f>IF(ISBLANK(A633),"",VLOOKUP(A633,Tabla47[],4,FALSE))</f>
        <v/>
      </c>
      <c r="H633" s="47"/>
      <c r="I633" s="44"/>
      <c r="J633" s="44"/>
    </row>
    <row r="634" spans="1:10" x14ac:dyDescent="0.3">
      <c r="A634" s="44"/>
      <c r="B634" s="49"/>
      <c r="C634" s="44"/>
      <c r="D634" s="44"/>
      <c r="E634" s="45"/>
      <c r="F634" s="46" t="str">
        <f>IF(ISBLANK(A634),"",VLOOKUP(A634,Tabla47[],5,FALSE))</f>
        <v/>
      </c>
      <c r="G634" s="46" t="str">
        <f>IF(ISBLANK(A634),"",VLOOKUP(A634,Tabla47[],4,FALSE))</f>
        <v/>
      </c>
      <c r="H634" s="47"/>
      <c r="I634" s="44"/>
      <c r="J634" s="44"/>
    </row>
    <row r="635" spans="1:10" x14ac:dyDescent="0.3">
      <c r="A635" s="44"/>
      <c r="B635" s="49"/>
      <c r="C635" s="44"/>
      <c r="D635" s="44"/>
      <c r="E635" s="45"/>
      <c r="F635" s="46" t="str">
        <f>IF(ISBLANK(A635),"",VLOOKUP(A635,Tabla47[],5,FALSE))</f>
        <v/>
      </c>
      <c r="G635" s="46" t="str">
        <f>IF(ISBLANK(A635),"",VLOOKUP(A635,Tabla47[],4,FALSE))</f>
        <v/>
      </c>
      <c r="H635" s="47"/>
      <c r="I635" s="44"/>
      <c r="J635" s="44"/>
    </row>
    <row r="636" spans="1:10" x14ac:dyDescent="0.3">
      <c r="A636" s="44"/>
      <c r="B636" s="49"/>
      <c r="C636" s="44"/>
      <c r="D636" s="44"/>
      <c r="E636" s="45"/>
      <c r="F636" s="46" t="str">
        <f>IF(ISBLANK(A636),"",VLOOKUP(A636,Tabla47[],5,FALSE))</f>
        <v/>
      </c>
      <c r="G636" s="46" t="str">
        <f>IF(ISBLANK(A636),"",VLOOKUP(A636,Tabla47[],4,FALSE))</f>
        <v/>
      </c>
      <c r="H636" s="47"/>
      <c r="I636" s="44"/>
      <c r="J636" s="44"/>
    </row>
    <row r="637" spans="1:10" x14ac:dyDescent="0.3">
      <c r="A637" s="44"/>
      <c r="B637" s="49"/>
      <c r="C637" s="44"/>
      <c r="D637" s="44"/>
      <c r="E637" s="45"/>
      <c r="F637" s="46" t="str">
        <f>IF(ISBLANK(A637),"",VLOOKUP(A637,Tabla47[],5,FALSE))</f>
        <v/>
      </c>
      <c r="G637" s="46" t="str">
        <f>IF(ISBLANK(A637),"",VLOOKUP(A637,Tabla47[],4,FALSE))</f>
        <v/>
      </c>
      <c r="H637" s="47"/>
      <c r="I637" s="44"/>
      <c r="J637" s="44"/>
    </row>
    <row r="638" spans="1:10" x14ac:dyDescent="0.3">
      <c r="A638" s="44"/>
      <c r="B638" s="49"/>
      <c r="C638" s="44"/>
      <c r="D638" s="44"/>
      <c r="E638" s="45"/>
      <c r="F638" s="46" t="str">
        <f>IF(ISBLANK(A638),"",VLOOKUP(A638,Tabla47[],5,FALSE))</f>
        <v/>
      </c>
      <c r="G638" s="46" t="str">
        <f>IF(ISBLANK(A638),"",VLOOKUP(A638,Tabla47[],4,FALSE))</f>
        <v/>
      </c>
      <c r="H638" s="47"/>
      <c r="I638" s="44"/>
      <c r="J638" s="44"/>
    </row>
    <row r="639" spans="1:10" x14ac:dyDescent="0.3">
      <c r="A639" s="44"/>
      <c r="B639" s="49"/>
      <c r="C639" s="44"/>
      <c r="D639" s="44"/>
      <c r="E639" s="45"/>
      <c r="F639" s="46" t="str">
        <f>IF(ISBLANK(A639),"",VLOOKUP(A639,Tabla47[],5,FALSE))</f>
        <v/>
      </c>
      <c r="G639" s="46" t="str">
        <f>IF(ISBLANK(A639),"",VLOOKUP(A639,Tabla47[],4,FALSE))</f>
        <v/>
      </c>
      <c r="H639" s="47"/>
      <c r="I639" s="44"/>
      <c r="J639" s="44"/>
    </row>
    <row r="640" spans="1:10" x14ac:dyDescent="0.3">
      <c r="A640" s="44"/>
      <c r="B640" s="49"/>
      <c r="C640" s="44"/>
      <c r="D640" s="44"/>
      <c r="E640" s="45"/>
      <c r="F640" s="46" t="str">
        <f>IF(ISBLANK(A640),"",VLOOKUP(A640,Tabla47[],5,FALSE))</f>
        <v/>
      </c>
      <c r="G640" s="46" t="str">
        <f>IF(ISBLANK(A640),"",VLOOKUP(A640,Tabla47[],4,FALSE))</f>
        <v/>
      </c>
      <c r="H640" s="47"/>
      <c r="I640" s="44"/>
      <c r="J640" s="44"/>
    </row>
    <row r="641" spans="1:10" x14ac:dyDescent="0.3">
      <c r="A641" s="44"/>
      <c r="B641" s="49"/>
      <c r="C641" s="44"/>
      <c r="D641" s="44"/>
      <c r="E641" s="45"/>
      <c r="F641" s="46" t="str">
        <f>IF(ISBLANK(A641),"",VLOOKUP(A641,Tabla47[],5,FALSE))</f>
        <v/>
      </c>
      <c r="G641" s="46" t="str">
        <f>IF(ISBLANK(A641),"",VLOOKUP(A641,Tabla47[],4,FALSE))</f>
        <v/>
      </c>
      <c r="H641" s="47"/>
      <c r="I641" s="44"/>
      <c r="J641" s="44"/>
    </row>
    <row r="642" spans="1:10" x14ac:dyDescent="0.3">
      <c r="A642" s="44"/>
      <c r="B642" s="49"/>
      <c r="C642" s="44"/>
      <c r="D642" s="44"/>
      <c r="E642" s="45"/>
      <c r="F642" s="46" t="str">
        <f>IF(ISBLANK(A642),"",VLOOKUP(A642,Tabla47[],5,FALSE))</f>
        <v/>
      </c>
      <c r="G642" s="46" t="str">
        <f>IF(ISBLANK(A642),"",VLOOKUP(A642,Tabla47[],4,FALSE))</f>
        <v/>
      </c>
      <c r="H642" s="47"/>
      <c r="I642" s="44"/>
      <c r="J642" s="44"/>
    </row>
    <row r="643" spans="1:10" x14ac:dyDescent="0.3">
      <c r="A643" s="44"/>
      <c r="B643" s="49"/>
      <c r="C643" s="44"/>
      <c r="D643" s="44"/>
      <c r="E643" s="45"/>
      <c r="F643" s="46" t="str">
        <f>IF(ISBLANK(A643),"",VLOOKUP(A643,Tabla47[],5,FALSE))</f>
        <v/>
      </c>
      <c r="G643" s="46" t="str">
        <f>IF(ISBLANK(A643),"",VLOOKUP(A643,Tabla47[],4,FALSE))</f>
        <v/>
      </c>
      <c r="H643" s="47"/>
      <c r="I643" s="44"/>
      <c r="J643" s="44"/>
    </row>
    <row r="644" spans="1:10" x14ac:dyDescent="0.3">
      <c r="A644" s="44"/>
      <c r="B644" s="49"/>
      <c r="C644" s="44"/>
      <c r="D644" s="44"/>
      <c r="E644" s="45"/>
      <c r="F644" s="46" t="str">
        <f>IF(ISBLANK(A644),"",VLOOKUP(A644,Tabla47[],5,FALSE))</f>
        <v/>
      </c>
      <c r="G644" s="46" t="str">
        <f>IF(ISBLANK(A644),"",VLOOKUP(A644,Tabla47[],4,FALSE))</f>
        <v/>
      </c>
      <c r="H644" s="47"/>
      <c r="I644" s="44"/>
      <c r="J644" s="44"/>
    </row>
    <row r="645" spans="1:10" x14ac:dyDescent="0.3">
      <c r="A645" s="44"/>
      <c r="B645" s="49"/>
      <c r="C645" s="44"/>
      <c r="D645" s="44"/>
      <c r="E645" s="45"/>
      <c r="F645" s="46" t="str">
        <f>IF(ISBLANK(A645),"",VLOOKUP(A645,Tabla47[],5,FALSE))</f>
        <v/>
      </c>
      <c r="G645" s="46" t="str">
        <f>IF(ISBLANK(A645),"",VLOOKUP(A645,Tabla47[],4,FALSE))</f>
        <v/>
      </c>
      <c r="H645" s="47"/>
      <c r="I645" s="44"/>
      <c r="J645" s="44"/>
    </row>
    <row r="646" spans="1:10" x14ac:dyDescent="0.3">
      <c r="A646" s="44"/>
      <c r="B646" s="49"/>
      <c r="C646" s="44"/>
      <c r="D646" s="44"/>
      <c r="E646" s="45"/>
      <c r="F646" s="46" t="str">
        <f>IF(ISBLANK(A646),"",VLOOKUP(A646,Tabla47[],5,FALSE))</f>
        <v/>
      </c>
      <c r="G646" s="46" t="str">
        <f>IF(ISBLANK(A646),"",VLOOKUP(A646,Tabla47[],4,FALSE))</f>
        <v/>
      </c>
      <c r="H646" s="47"/>
      <c r="I646" s="44"/>
      <c r="J646" s="44"/>
    </row>
    <row r="647" spans="1:10" x14ac:dyDescent="0.3">
      <c r="A647" s="44"/>
      <c r="B647" s="49"/>
      <c r="C647" s="44"/>
      <c r="D647" s="44"/>
      <c r="E647" s="45"/>
      <c r="F647" s="46" t="str">
        <f>IF(ISBLANK(A647),"",VLOOKUP(A647,Tabla47[],5,FALSE))</f>
        <v/>
      </c>
      <c r="G647" s="46" t="str">
        <f>IF(ISBLANK(A647),"",VLOOKUP(A647,Tabla47[],4,FALSE))</f>
        <v/>
      </c>
      <c r="H647" s="47"/>
      <c r="I647" s="44"/>
      <c r="J647" s="44"/>
    </row>
    <row r="648" spans="1:10" x14ac:dyDescent="0.3">
      <c r="A648" s="44"/>
      <c r="B648" s="49"/>
      <c r="C648" s="44"/>
      <c r="D648" s="44"/>
      <c r="E648" s="45"/>
      <c r="F648" s="46" t="str">
        <f>IF(ISBLANK(A648),"",VLOOKUP(A648,Tabla47[],5,FALSE))</f>
        <v/>
      </c>
      <c r="G648" s="46" t="str">
        <f>IF(ISBLANK(A648),"",VLOOKUP(A648,Tabla47[],4,FALSE))</f>
        <v/>
      </c>
      <c r="H648" s="47"/>
      <c r="I648" s="44"/>
      <c r="J648" s="44"/>
    </row>
    <row r="649" spans="1:10" x14ac:dyDescent="0.3">
      <c r="A649" s="44"/>
      <c r="B649" s="49"/>
      <c r="C649" s="44"/>
      <c r="D649" s="44"/>
      <c r="E649" s="45"/>
      <c r="F649" s="46" t="str">
        <f>IF(ISBLANK(A649),"",VLOOKUP(A649,Tabla47[],5,FALSE))</f>
        <v/>
      </c>
      <c r="G649" s="46" t="str">
        <f>IF(ISBLANK(A649),"",VLOOKUP(A649,Tabla47[],4,FALSE))</f>
        <v/>
      </c>
      <c r="H649" s="47"/>
      <c r="I649" s="44"/>
      <c r="J649" s="44"/>
    </row>
    <row r="650" spans="1:10" x14ac:dyDescent="0.3">
      <c r="A650" s="44"/>
      <c r="B650" s="49"/>
      <c r="C650" s="44"/>
      <c r="D650" s="44"/>
      <c r="E650" s="45"/>
      <c r="F650" s="46" t="str">
        <f>IF(ISBLANK(A650),"",VLOOKUP(A650,Tabla47[],5,FALSE))</f>
        <v/>
      </c>
      <c r="G650" s="46" t="str">
        <f>IF(ISBLANK(A650),"",VLOOKUP(A650,Tabla47[],4,FALSE))</f>
        <v/>
      </c>
      <c r="H650" s="47"/>
      <c r="I650" s="44"/>
      <c r="J650" s="44"/>
    </row>
    <row r="651" spans="1:10" x14ac:dyDescent="0.3">
      <c r="A651" s="44"/>
      <c r="B651" s="49"/>
      <c r="C651" s="44"/>
      <c r="D651" s="44"/>
      <c r="E651" s="45"/>
      <c r="F651" s="46" t="str">
        <f>IF(ISBLANK(A651),"",VLOOKUP(A651,Tabla47[],5,FALSE))</f>
        <v/>
      </c>
      <c r="G651" s="46" t="str">
        <f>IF(ISBLANK(A651),"",VLOOKUP(A651,Tabla47[],4,FALSE))</f>
        <v/>
      </c>
      <c r="H651" s="47"/>
      <c r="I651" s="44"/>
      <c r="J651" s="44"/>
    </row>
    <row r="652" spans="1:10" x14ac:dyDescent="0.3">
      <c r="A652" s="44"/>
      <c r="B652" s="49"/>
      <c r="C652" s="44"/>
      <c r="D652" s="44"/>
      <c r="E652" s="45"/>
      <c r="F652" s="46" t="str">
        <f>IF(ISBLANK(A652),"",VLOOKUP(A652,Tabla47[],5,FALSE))</f>
        <v/>
      </c>
      <c r="G652" s="46" t="str">
        <f>IF(ISBLANK(A652),"",VLOOKUP(A652,Tabla47[],4,FALSE))</f>
        <v/>
      </c>
      <c r="H652" s="47"/>
      <c r="I652" s="44"/>
      <c r="J652" s="44"/>
    </row>
    <row r="653" spans="1:10" x14ac:dyDescent="0.3">
      <c r="A653" s="44"/>
      <c r="B653" s="49"/>
      <c r="C653" s="44"/>
      <c r="D653" s="44"/>
      <c r="E653" s="45"/>
      <c r="F653" s="46" t="str">
        <f>IF(ISBLANK(A653),"",VLOOKUP(A653,Tabla47[],5,FALSE))</f>
        <v/>
      </c>
      <c r="G653" s="46" t="str">
        <f>IF(ISBLANK(A653),"",VLOOKUP(A653,Tabla47[],4,FALSE))</f>
        <v/>
      </c>
      <c r="H653" s="47"/>
      <c r="I653" s="44"/>
      <c r="J653" s="44"/>
    </row>
    <row r="654" spans="1:10" x14ac:dyDescent="0.3">
      <c r="A654" s="44"/>
      <c r="B654" s="49"/>
      <c r="C654" s="44"/>
      <c r="D654" s="44"/>
      <c r="E654" s="45"/>
      <c r="F654" s="46" t="str">
        <f>IF(ISBLANK(A654),"",VLOOKUP(A654,Tabla47[],5,FALSE))</f>
        <v/>
      </c>
      <c r="G654" s="46" t="str">
        <f>IF(ISBLANK(A654),"",VLOOKUP(A654,Tabla47[],4,FALSE))</f>
        <v/>
      </c>
      <c r="H654" s="47"/>
      <c r="I654" s="44"/>
      <c r="J654" s="44"/>
    </row>
    <row r="655" spans="1:10" x14ac:dyDescent="0.3">
      <c r="A655" s="44"/>
      <c r="B655" s="49"/>
      <c r="C655" s="44"/>
      <c r="D655" s="44"/>
      <c r="E655" s="45"/>
      <c r="F655" s="46" t="str">
        <f>IF(ISBLANK(A655),"",VLOOKUP(A655,Tabla47[],5,FALSE))</f>
        <v/>
      </c>
      <c r="G655" s="46" t="str">
        <f>IF(ISBLANK(A655),"",VLOOKUP(A655,Tabla47[],4,FALSE))</f>
        <v/>
      </c>
      <c r="H655" s="47"/>
      <c r="I655" s="44"/>
      <c r="J655" s="44"/>
    </row>
    <row r="656" spans="1:10" x14ac:dyDescent="0.3">
      <c r="A656" s="44"/>
      <c r="B656" s="49"/>
      <c r="C656" s="44"/>
      <c r="D656" s="44"/>
      <c r="E656" s="45"/>
      <c r="F656" s="46" t="str">
        <f>IF(ISBLANK(A656),"",VLOOKUP(A656,Tabla47[],5,FALSE))</f>
        <v/>
      </c>
      <c r="G656" s="46" t="str">
        <f>IF(ISBLANK(A656),"",VLOOKUP(A656,Tabla47[],4,FALSE))</f>
        <v/>
      </c>
      <c r="H656" s="47"/>
      <c r="I656" s="44"/>
      <c r="J656" s="44"/>
    </row>
    <row r="657" spans="1:10" x14ac:dyDescent="0.3">
      <c r="A657" s="44"/>
      <c r="B657" s="49"/>
      <c r="C657" s="44"/>
      <c r="D657" s="44"/>
      <c r="E657" s="45"/>
      <c r="F657" s="46" t="str">
        <f>IF(ISBLANK(A657),"",VLOOKUP(A657,Tabla47[],5,FALSE))</f>
        <v/>
      </c>
      <c r="G657" s="46" t="str">
        <f>IF(ISBLANK(A657),"",VLOOKUP(A657,Tabla47[],4,FALSE))</f>
        <v/>
      </c>
      <c r="H657" s="47"/>
      <c r="I657" s="44"/>
      <c r="J657" s="44"/>
    </row>
    <row r="658" spans="1:10" x14ac:dyDescent="0.3">
      <c r="A658" s="44"/>
      <c r="B658" s="49"/>
      <c r="C658" s="44"/>
      <c r="D658" s="44"/>
      <c r="E658" s="45"/>
      <c r="F658" s="46" t="str">
        <f>IF(ISBLANK(A658),"",VLOOKUP(A658,Tabla47[],5,FALSE))</f>
        <v/>
      </c>
      <c r="G658" s="46" t="str">
        <f>IF(ISBLANK(A658),"",VLOOKUP(A658,Tabla47[],4,FALSE))</f>
        <v/>
      </c>
      <c r="H658" s="47"/>
      <c r="I658" s="44"/>
      <c r="J658" s="44"/>
    </row>
    <row r="659" spans="1:10" x14ac:dyDescent="0.3">
      <c r="A659" s="44"/>
      <c r="B659" s="49"/>
      <c r="C659" s="44"/>
      <c r="D659" s="44"/>
      <c r="E659" s="45"/>
      <c r="F659" s="46" t="str">
        <f>IF(ISBLANK(A659),"",VLOOKUP(A659,Tabla47[],5,FALSE))</f>
        <v/>
      </c>
      <c r="G659" s="46" t="str">
        <f>IF(ISBLANK(A659),"",VLOOKUP(A659,Tabla47[],4,FALSE))</f>
        <v/>
      </c>
      <c r="H659" s="47"/>
      <c r="I659" s="44"/>
      <c r="J659" s="44"/>
    </row>
    <row r="660" spans="1:10" x14ac:dyDescent="0.3">
      <c r="A660" s="44"/>
      <c r="B660" s="49"/>
      <c r="C660" s="44"/>
      <c r="D660" s="44"/>
      <c r="E660" s="45"/>
      <c r="F660" s="46" t="str">
        <f>IF(ISBLANK(A660),"",VLOOKUP(A660,Tabla47[],5,FALSE))</f>
        <v/>
      </c>
      <c r="G660" s="46" t="str">
        <f>IF(ISBLANK(A660),"",VLOOKUP(A660,Tabla47[],4,FALSE))</f>
        <v/>
      </c>
      <c r="H660" s="47"/>
      <c r="I660" s="44"/>
      <c r="J660" s="44"/>
    </row>
    <row r="661" spans="1:10" x14ac:dyDescent="0.3">
      <c r="A661" s="44"/>
      <c r="B661" s="49"/>
      <c r="C661" s="44"/>
      <c r="D661" s="44"/>
      <c r="E661" s="45"/>
      <c r="F661" s="46" t="str">
        <f>IF(ISBLANK(A661),"",VLOOKUP(A661,Tabla47[],5,FALSE))</f>
        <v/>
      </c>
      <c r="G661" s="46" t="str">
        <f>IF(ISBLANK(A661),"",VLOOKUP(A661,Tabla47[],4,FALSE))</f>
        <v/>
      </c>
      <c r="H661" s="47"/>
      <c r="I661" s="44"/>
      <c r="J661" s="44"/>
    </row>
    <row r="662" spans="1:10" x14ac:dyDescent="0.3">
      <c r="A662" s="44"/>
      <c r="B662" s="49"/>
      <c r="C662" s="44"/>
      <c r="D662" s="44"/>
      <c r="E662" s="45"/>
      <c r="F662" s="46" t="str">
        <f>IF(ISBLANK(A662),"",VLOOKUP(A662,Tabla47[],5,FALSE))</f>
        <v/>
      </c>
      <c r="G662" s="46" t="str">
        <f>IF(ISBLANK(A662),"",VLOOKUP(A662,Tabla47[],4,FALSE))</f>
        <v/>
      </c>
      <c r="H662" s="47"/>
      <c r="I662" s="44"/>
      <c r="J662" s="44"/>
    </row>
    <row r="663" spans="1:10" x14ac:dyDescent="0.3">
      <c r="A663" s="44"/>
      <c r="B663" s="49"/>
      <c r="C663" s="44"/>
      <c r="D663" s="44"/>
      <c r="E663" s="45"/>
      <c r="F663" s="46" t="str">
        <f>IF(ISBLANK(A663),"",VLOOKUP(A663,Tabla47[],5,FALSE))</f>
        <v/>
      </c>
      <c r="G663" s="46" t="str">
        <f>IF(ISBLANK(A663),"",VLOOKUP(A663,Tabla47[],4,FALSE))</f>
        <v/>
      </c>
      <c r="H663" s="47"/>
      <c r="I663" s="44"/>
      <c r="J663" s="44"/>
    </row>
    <row r="664" spans="1:10" x14ac:dyDescent="0.3">
      <c r="A664" s="44"/>
      <c r="B664" s="49"/>
      <c r="C664" s="44"/>
      <c r="D664" s="44"/>
      <c r="E664" s="45"/>
      <c r="F664" s="46" t="str">
        <f>IF(ISBLANK(A664),"",VLOOKUP(A664,Tabla47[],5,FALSE))</f>
        <v/>
      </c>
      <c r="G664" s="46" t="str">
        <f>IF(ISBLANK(A664),"",VLOOKUP(A664,Tabla47[],4,FALSE))</f>
        <v/>
      </c>
      <c r="H664" s="47"/>
      <c r="I664" s="44"/>
      <c r="J664" s="44"/>
    </row>
    <row r="665" spans="1:10" x14ac:dyDescent="0.3">
      <c r="A665" s="44"/>
      <c r="B665" s="49"/>
      <c r="C665" s="44"/>
      <c r="D665" s="44"/>
      <c r="E665" s="45"/>
      <c r="F665" s="46" t="str">
        <f>IF(ISBLANK(A665),"",VLOOKUP(A665,Tabla47[],5,FALSE))</f>
        <v/>
      </c>
      <c r="G665" s="46" t="str">
        <f>IF(ISBLANK(A665),"",VLOOKUP(A665,Tabla47[],4,FALSE))</f>
        <v/>
      </c>
      <c r="H665" s="47"/>
      <c r="I665" s="44"/>
      <c r="J665" s="44"/>
    </row>
    <row r="666" spans="1:10" x14ac:dyDescent="0.3">
      <c r="A666" s="44"/>
      <c r="B666" s="49"/>
      <c r="C666" s="44"/>
      <c r="D666" s="44"/>
      <c r="E666" s="45"/>
      <c r="F666" s="46" t="str">
        <f>IF(ISBLANK(A666),"",VLOOKUP(A666,Tabla47[],5,FALSE))</f>
        <v/>
      </c>
      <c r="G666" s="46" t="str">
        <f>IF(ISBLANK(A666),"",VLOOKUP(A666,Tabla47[],4,FALSE))</f>
        <v/>
      </c>
      <c r="H666" s="47"/>
      <c r="I666" s="44"/>
      <c r="J666" s="44"/>
    </row>
    <row r="667" spans="1:10" x14ac:dyDescent="0.3">
      <c r="A667" s="44"/>
      <c r="B667" s="49"/>
      <c r="C667" s="44"/>
      <c r="D667" s="44"/>
      <c r="E667" s="45"/>
      <c r="F667" s="46" t="str">
        <f>IF(ISBLANK(A667),"",VLOOKUP(A667,Tabla47[],5,FALSE))</f>
        <v/>
      </c>
      <c r="G667" s="46" t="str">
        <f>IF(ISBLANK(A667),"",VLOOKUP(A667,Tabla47[],4,FALSE))</f>
        <v/>
      </c>
      <c r="H667" s="47"/>
      <c r="I667" s="44"/>
      <c r="J667" s="44"/>
    </row>
    <row r="668" spans="1:10" x14ac:dyDescent="0.3">
      <c r="A668" s="44"/>
      <c r="B668" s="49"/>
      <c r="C668" s="44"/>
      <c r="D668" s="44"/>
      <c r="E668" s="45"/>
      <c r="F668" s="46" t="str">
        <f>IF(ISBLANK(A668),"",VLOOKUP(A668,Tabla47[],5,FALSE))</f>
        <v/>
      </c>
      <c r="G668" s="46" t="str">
        <f>IF(ISBLANK(A668),"",VLOOKUP(A668,Tabla47[],4,FALSE))</f>
        <v/>
      </c>
      <c r="H668" s="47"/>
      <c r="I668" s="44"/>
      <c r="J668" s="44"/>
    </row>
    <row r="669" spans="1:10" x14ac:dyDescent="0.3">
      <c r="A669" s="44"/>
      <c r="B669" s="49"/>
      <c r="C669" s="44"/>
      <c r="D669" s="44"/>
      <c r="E669" s="45"/>
      <c r="F669" s="46" t="str">
        <f>IF(ISBLANK(A669),"",VLOOKUP(A669,Tabla47[],5,FALSE))</f>
        <v/>
      </c>
      <c r="G669" s="46" t="str">
        <f>IF(ISBLANK(A669),"",VLOOKUP(A669,Tabla47[],4,FALSE))</f>
        <v/>
      </c>
      <c r="H669" s="47"/>
      <c r="I669" s="44"/>
      <c r="J669" s="44"/>
    </row>
    <row r="670" spans="1:10" x14ac:dyDescent="0.3">
      <c r="A670" s="44"/>
      <c r="B670" s="49"/>
      <c r="C670" s="44"/>
      <c r="D670" s="44"/>
      <c r="E670" s="45"/>
      <c r="F670" s="46" t="str">
        <f>IF(ISBLANK(A670),"",VLOOKUP(A670,Tabla47[],5,FALSE))</f>
        <v/>
      </c>
      <c r="G670" s="46" t="str">
        <f>IF(ISBLANK(A670),"",VLOOKUP(A670,Tabla47[],4,FALSE))</f>
        <v/>
      </c>
      <c r="H670" s="47"/>
      <c r="I670" s="44"/>
      <c r="J670" s="44"/>
    </row>
    <row r="671" spans="1:10" x14ac:dyDescent="0.3">
      <c r="A671" s="44"/>
      <c r="B671" s="49"/>
      <c r="C671" s="44"/>
      <c r="D671" s="44"/>
      <c r="E671" s="45"/>
      <c r="F671" s="46" t="str">
        <f>IF(ISBLANK(A671),"",VLOOKUP(A671,Tabla47[],5,FALSE))</f>
        <v/>
      </c>
      <c r="G671" s="46" t="str">
        <f>IF(ISBLANK(A671),"",VLOOKUP(A671,Tabla47[],4,FALSE))</f>
        <v/>
      </c>
      <c r="H671" s="47"/>
      <c r="I671" s="44"/>
      <c r="J671" s="44"/>
    </row>
    <row r="672" spans="1:10" x14ac:dyDescent="0.3">
      <c r="A672" s="44"/>
      <c r="B672" s="49"/>
      <c r="C672" s="44"/>
      <c r="D672" s="44"/>
      <c r="E672" s="45"/>
      <c r="F672" s="46" t="str">
        <f>IF(ISBLANK(A672),"",VLOOKUP(A672,Tabla47[],5,FALSE))</f>
        <v/>
      </c>
      <c r="G672" s="46" t="str">
        <f>IF(ISBLANK(A672),"",VLOOKUP(A672,Tabla47[],4,FALSE))</f>
        <v/>
      </c>
      <c r="H672" s="47"/>
      <c r="I672" s="44"/>
      <c r="J672" s="44"/>
    </row>
    <row r="673" spans="1:10" x14ac:dyDescent="0.3">
      <c r="A673" s="44"/>
      <c r="B673" s="49"/>
      <c r="C673" s="44"/>
      <c r="D673" s="44"/>
      <c r="E673" s="45"/>
      <c r="F673" s="46" t="str">
        <f>IF(ISBLANK(A673),"",VLOOKUP(A673,Tabla47[],5,FALSE))</f>
        <v/>
      </c>
      <c r="G673" s="46" t="str">
        <f>IF(ISBLANK(A673),"",VLOOKUP(A673,Tabla47[],4,FALSE))</f>
        <v/>
      </c>
      <c r="H673" s="47"/>
      <c r="I673" s="44"/>
      <c r="J673" s="44"/>
    </row>
    <row r="674" spans="1:10" x14ac:dyDescent="0.3">
      <c r="A674" s="44"/>
      <c r="B674" s="49"/>
      <c r="C674" s="44"/>
      <c r="D674" s="44"/>
      <c r="E674" s="45"/>
      <c r="F674" s="46" t="str">
        <f>IF(ISBLANK(A674),"",VLOOKUP(A674,Tabla47[],5,FALSE))</f>
        <v/>
      </c>
      <c r="G674" s="46" t="str">
        <f>IF(ISBLANK(A674),"",VLOOKUP(A674,Tabla47[],4,FALSE))</f>
        <v/>
      </c>
      <c r="H674" s="47"/>
      <c r="I674" s="44"/>
      <c r="J674" s="44"/>
    </row>
    <row r="675" spans="1:10" x14ac:dyDescent="0.3">
      <c r="A675" s="44"/>
      <c r="B675" s="49"/>
      <c r="C675" s="44"/>
      <c r="D675" s="44"/>
      <c r="E675" s="45"/>
      <c r="F675" s="46" t="str">
        <f>IF(ISBLANK(A675),"",VLOOKUP(A675,Tabla47[],5,FALSE))</f>
        <v/>
      </c>
      <c r="G675" s="46" t="str">
        <f>IF(ISBLANK(A675),"",VLOOKUP(A675,Tabla47[],4,FALSE))</f>
        <v/>
      </c>
      <c r="H675" s="47"/>
      <c r="I675" s="44"/>
      <c r="J675" s="44"/>
    </row>
    <row r="676" spans="1:10" x14ac:dyDescent="0.3">
      <c r="A676" s="44"/>
      <c r="B676" s="49"/>
      <c r="C676" s="44"/>
      <c r="D676" s="44"/>
      <c r="E676" s="45"/>
      <c r="F676" s="46" t="str">
        <f>IF(ISBLANK(A676),"",VLOOKUP(A676,Tabla47[],5,FALSE))</f>
        <v/>
      </c>
      <c r="G676" s="46" t="str">
        <f>IF(ISBLANK(A676),"",VLOOKUP(A676,Tabla47[],4,FALSE))</f>
        <v/>
      </c>
      <c r="H676" s="47"/>
      <c r="I676" s="44"/>
      <c r="J676" s="44"/>
    </row>
    <row r="677" spans="1:10" x14ac:dyDescent="0.3">
      <c r="A677" s="44"/>
      <c r="B677" s="49"/>
      <c r="C677" s="44"/>
      <c r="D677" s="44"/>
      <c r="E677" s="45"/>
      <c r="F677" s="46" t="str">
        <f>IF(ISBLANK(A677),"",VLOOKUP(A677,Tabla47[],5,FALSE))</f>
        <v/>
      </c>
      <c r="G677" s="46" t="str">
        <f>IF(ISBLANK(A677),"",VLOOKUP(A677,Tabla47[],4,FALSE))</f>
        <v/>
      </c>
      <c r="H677" s="47"/>
      <c r="I677" s="44"/>
      <c r="J677" s="44"/>
    </row>
    <row r="678" spans="1:10" x14ac:dyDescent="0.3">
      <c r="A678" s="44"/>
      <c r="B678" s="49"/>
      <c r="C678" s="44"/>
      <c r="D678" s="44"/>
      <c r="E678" s="45"/>
      <c r="F678" s="46" t="str">
        <f>IF(ISBLANK(A678),"",VLOOKUP(A678,Tabla47[],5,FALSE))</f>
        <v/>
      </c>
      <c r="G678" s="46" t="str">
        <f>IF(ISBLANK(A678),"",VLOOKUP(A678,Tabla47[],4,FALSE))</f>
        <v/>
      </c>
      <c r="H678" s="47"/>
      <c r="I678" s="44"/>
      <c r="J678" s="44"/>
    </row>
    <row r="679" spans="1:10" x14ac:dyDescent="0.3">
      <c r="A679" s="44"/>
      <c r="B679" s="49"/>
      <c r="C679" s="44"/>
      <c r="D679" s="44"/>
      <c r="E679" s="45"/>
      <c r="F679" s="46" t="str">
        <f>IF(ISBLANK(A679),"",VLOOKUP(A679,Tabla47[],5,FALSE))</f>
        <v/>
      </c>
      <c r="G679" s="46" t="str">
        <f>IF(ISBLANK(A679),"",VLOOKUP(A679,Tabla47[],4,FALSE))</f>
        <v/>
      </c>
      <c r="H679" s="47"/>
      <c r="I679" s="44"/>
      <c r="J679" s="44"/>
    </row>
    <row r="680" spans="1:10" x14ac:dyDescent="0.3">
      <c r="A680" s="44"/>
      <c r="B680" s="49"/>
      <c r="C680" s="44"/>
      <c r="D680" s="44"/>
      <c r="E680" s="45"/>
      <c r="F680" s="46" t="str">
        <f>IF(ISBLANK(A680),"",VLOOKUP(A680,Tabla47[],5,FALSE))</f>
        <v/>
      </c>
      <c r="G680" s="46" t="str">
        <f>IF(ISBLANK(A680),"",VLOOKUP(A680,Tabla47[],4,FALSE))</f>
        <v/>
      </c>
      <c r="H680" s="47"/>
      <c r="I680" s="44"/>
      <c r="J680" s="44"/>
    </row>
    <row r="681" spans="1:10" x14ac:dyDescent="0.3">
      <c r="A681" s="44"/>
      <c r="B681" s="49"/>
      <c r="C681" s="44"/>
      <c r="D681" s="44"/>
      <c r="E681" s="45"/>
      <c r="F681" s="46" t="str">
        <f>IF(ISBLANK(A681),"",VLOOKUP(A681,Tabla47[],5,FALSE))</f>
        <v/>
      </c>
      <c r="G681" s="46" t="str">
        <f>IF(ISBLANK(A681),"",VLOOKUP(A681,Tabla47[],4,FALSE))</f>
        <v/>
      </c>
      <c r="H681" s="47"/>
      <c r="I681" s="44"/>
      <c r="J681" s="44"/>
    </row>
    <row r="682" spans="1:10" x14ac:dyDescent="0.3">
      <c r="A682" s="44"/>
      <c r="B682" s="49"/>
      <c r="C682" s="44"/>
      <c r="D682" s="44"/>
      <c r="E682" s="45"/>
      <c r="F682" s="46" t="str">
        <f>IF(ISBLANK(A682),"",VLOOKUP(A682,Tabla47[],5,FALSE))</f>
        <v/>
      </c>
      <c r="G682" s="46" t="str">
        <f>IF(ISBLANK(A682),"",VLOOKUP(A682,Tabla47[],4,FALSE))</f>
        <v/>
      </c>
      <c r="H682" s="47"/>
      <c r="I682" s="44"/>
      <c r="J682" s="44"/>
    </row>
    <row r="683" spans="1:10" x14ac:dyDescent="0.3">
      <c r="A683" s="44"/>
      <c r="B683" s="49"/>
      <c r="C683" s="44"/>
      <c r="D683" s="44"/>
      <c r="E683" s="45"/>
      <c r="F683" s="46" t="str">
        <f>IF(ISBLANK(A683),"",VLOOKUP(A683,Tabla47[],5,FALSE))</f>
        <v/>
      </c>
      <c r="G683" s="46" t="str">
        <f>IF(ISBLANK(A683),"",VLOOKUP(A683,Tabla47[],4,FALSE))</f>
        <v/>
      </c>
      <c r="H683" s="47"/>
      <c r="I683" s="44"/>
      <c r="J683" s="44"/>
    </row>
    <row r="684" spans="1:10" x14ac:dyDescent="0.3">
      <c r="A684" s="44"/>
      <c r="B684" s="49"/>
      <c r="C684" s="44"/>
      <c r="D684" s="44"/>
      <c r="E684" s="45"/>
      <c r="F684" s="46" t="str">
        <f>IF(ISBLANK(A684),"",VLOOKUP(A684,Tabla47[],5,FALSE))</f>
        <v/>
      </c>
      <c r="G684" s="46" t="str">
        <f>IF(ISBLANK(A684),"",VLOOKUP(A684,Tabla47[],4,FALSE))</f>
        <v/>
      </c>
      <c r="H684" s="47"/>
      <c r="I684" s="44"/>
      <c r="J684" s="44"/>
    </row>
    <row r="685" spans="1:10" x14ac:dyDescent="0.3">
      <c r="A685" s="44"/>
      <c r="B685" s="49"/>
      <c r="C685" s="44"/>
      <c r="D685" s="44"/>
      <c r="E685" s="45"/>
      <c r="F685" s="46" t="str">
        <f>IF(ISBLANK(A685),"",VLOOKUP(A685,Tabla47[],5,FALSE))</f>
        <v/>
      </c>
      <c r="G685" s="46" t="str">
        <f>IF(ISBLANK(A685),"",VLOOKUP(A685,Tabla47[],4,FALSE))</f>
        <v/>
      </c>
      <c r="H685" s="47"/>
      <c r="I685" s="44"/>
      <c r="J685" s="44"/>
    </row>
    <row r="686" spans="1:10" x14ac:dyDescent="0.3">
      <c r="A686" s="44"/>
      <c r="B686" s="49"/>
      <c r="C686" s="44"/>
      <c r="D686" s="44"/>
      <c r="E686" s="45"/>
      <c r="F686" s="46" t="str">
        <f>IF(ISBLANK(A686),"",VLOOKUP(A686,Tabla47[],5,FALSE))</f>
        <v/>
      </c>
      <c r="G686" s="46" t="str">
        <f>IF(ISBLANK(A686),"",VLOOKUP(A686,Tabla47[],4,FALSE))</f>
        <v/>
      </c>
      <c r="H686" s="47"/>
      <c r="I686" s="44"/>
      <c r="J686" s="44"/>
    </row>
    <row r="687" spans="1:10" x14ac:dyDescent="0.3">
      <c r="A687" s="44"/>
      <c r="B687" s="49"/>
      <c r="C687" s="44"/>
      <c r="D687" s="44"/>
      <c r="E687" s="45"/>
      <c r="F687" s="46" t="str">
        <f>IF(ISBLANK(A687),"",VLOOKUP(A687,Tabla47[],5,FALSE))</f>
        <v/>
      </c>
      <c r="G687" s="46" t="str">
        <f>IF(ISBLANK(A687),"",VLOOKUP(A687,Tabla47[],4,FALSE))</f>
        <v/>
      </c>
      <c r="H687" s="47"/>
      <c r="I687" s="44"/>
      <c r="J687" s="44"/>
    </row>
    <row r="688" spans="1:10" x14ac:dyDescent="0.3">
      <c r="A688" s="44"/>
      <c r="B688" s="49"/>
      <c r="C688" s="44"/>
      <c r="D688" s="44"/>
      <c r="E688" s="45"/>
      <c r="F688" s="46" t="str">
        <f>IF(ISBLANK(A688),"",VLOOKUP(A688,Tabla47[],5,FALSE))</f>
        <v/>
      </c>
      <c r="G688" s="46" t="str">
        <f>IF(ISBLANK(A688),"",VLOOKUP(A688,Tabla47[],4,FALSE))</f>
        <v/>
      </c>
      <c r="H688" s="47"/>
      <c r="I688" s="44"/>
      <c r="J688" s="44"/>
    </row>
    <row r="689" spans="1:10" x14ac:dyDescent="0.3">
      <c r="A689" s="44"/>
      <c r="B689" s="49"/>
      <c r="C689" s="44"/>
      <c r="D689" s="44"/>
      <c r="E689" s="45"/>
      <c r="F689" s="46" t="str">
        <f>IF(ISBLANK(A689),"",VLOOKUP(A689,Tabla47[],5,FALSE))</f>
        <v/>
      </c>
      <c r="G689" s="46" t="str">
        <f>IF(ISBLANK(A689),"",VLOOKUP(A689,Tabla47[],4,FALSE))</f>
        <v/>
      </c>
      <c r="H689" s="47"/>
      <c r="I689" s="44"/>
      <c r="J689" s="44"/>
    </row>
    <row r="690" spans="1:10" x14ac:dyDescent="0.3">
      <c r="A690" s="44"/>
      <c r="B690" s="49"/>
      <c r="C690" s="44"/>
      <c r="D690" s="44"/>
      <c r="E690" s="45"/>
      <c r="F690" s="46" t="str">
        <f>IF(ISBLANK(A690),"",VLOOKUP(A690,Tabla47[],5,FALSE))</f>
        <v/>
      </c>
      <c r="G690" s="46" t="str">
        <f>IF(ISBLANK(A690),"",VLOOKUP(A690,Tabla47[],4,FALSE))</f>
        <v/>
      </c>
      <c r="H690" s="47"/>
      <c r="I690" s="44"/>
      <c r="J690" s="44"/>
    </row>
    <row r="691" spans="1:10" x14ac:dyDescent="0.3">
      <c r="A691" s="44"/>
      <c r="B691" s="49"/>
      <c r="C691" s="44"/>
      <c r="D691" s="44"/>
      <c r="E691" s="45"/>
      <c r="F691" s="46" t="str">
        <f>IF(ISBLANK(A691),"",VLOOKUP(A691,Tabla47[],5,FALSE))</f>
        <v/>
      </c>
      <c r="G691" s="46" t="str">
        <f>IF(ISBLANK(A691),"",VLOOKUP(A691,Tabla47[],4,FALSE))</f>
        <v/>
      </c>
      <c r="H691" s="47"/>
      <c r="I691" s="44"/>
      <c r="J691" s="44"/>
    </row>
    <row r="692" spans="1:10" x14ac:dyDescent="0.3">
      <c r="A692" s="44"/>
      <c r="B692" s="49"/>
      <c r="C692" s="44"/>
      <c r="D692" s="44"/>
      <c r="E692" s="45"/>
      <c r="F692" s="46" t="str">
        <f>IF(ISBLANK(A692),"",VLOOKUP(A692,Tabla47[],5,FALSE))</f>
        <v/>
      </c>
      <c r="G692" s="46" t="str">
        <f>IF(ISBLANK(A692),"",VLOOKUP(A692,Tabla47[],4,FALSE))</f>
        <v/>
      </c>
      <c r="H692" s="47"/>
      <c r="I692" s="44"/>
      <c r="J692" s="44"/>
    </row>
    <row r="693" spans="1:10" x14ac:dyDescent="0.3">
      <c r="A693" s="44"/>
      <c r="B693" s="49"/>
      <c r="C693" s="44"/>
      <c r="D693" s="44"/>
      <c r="E693" s="45"/>
      <c r="F693" s="46" t="str">
        <f>IF(ISBLANK(A693),"",VLOOKUP(A693,Tabla47[],5,FALSE))</f>
        <v/>
      </c>
      <c r="G693" s="46" t="str">
        <f>IF(ISBLANK(A693),"",VLOOKUP(A693,Tabla47[],4,FALSE))</f>
        <v/>
      </c>
      <c r="H693" s="47"/>
      <c r="I693" s="44"/>
      <c r="J693" s="44"/>
    </row>
    <row r="694" spans="1:10" x14ac:dyDescent="0.3">
      <c r="A694" s="44"/>
      <c r="B694" s="49"/>
      <c r="C694" s="44"/>
      <c r="D694" s="44"/>
      <c r="E694" s="45"/>
      <c r="F694" s="46" t="str">
        <f>IF(ISBLANK(A694),"",VLOOKUP(A694,Tabla47[],5,FALSE))</f>
        <v/>
      </c>
      <c r="G694" s="46" t="str">
        <f>IF(ISBLANK(A694),"",VLOOKUP(A694,Tabla47[],4,FALSE))</f>
        <v/>
      </c>
      <c r="H694" s="47"/>
      <c r="I694" s="44"/>
      <c r="J694" s="44"/>
    </row>
    <row r="695" spans="1:10" x14ac:dyDescent="0.3">
      <c r="A695" s="44"/>
      <c r="B695" s="49"/>
      <c r="C695" s="44"/>
      <c r="D695" s="44"/>
      <c r="E695" s="45"/>
      <c r="F695" s="46" t="str">
        <f>IF(ISBLANK(A695),"",VLOOKUP(A695,Tabla47[],5,FALSE))</f>
        <v/>
      </c>
      <c r="G695" s="46" t="str">
        <f>IF(ISBLANK(A695),"",VLOOKUP(A695,Tabla47[],4,FALSE))</f>
        <v/>
      </c>
      <c r="H695" s="47"/>
      <c r="I695" s="44"/>
      <c r="J695" s="44"/>
    </row>
    <row r="696" spans="1:10" x14ac:dyDescent="0.3">
      <c r="A696" s="44"/>
      <c r="B696" s="49"/>
      <c r="C696" s="44"/>
      <c r="D696" s="44"/>
      <c r="E696" s="45"/>
      <c r="F696" s="46" t="str">
        <f>IF(ISBLANK(A696),"",VLOOKUP(A696,Tabla47[],5,FALSE))</f>
        <v/>
      </c>
      <c r="G696" s="46" t="str">
        <f>IF(ISBLANK(A696),"",VLOOKUP(A696,Tabla47[],4,FALSE))</f>
        <v/>
      </c>
      <c r="H696" s="47"/>
      <c r="I696" s="44"/>
      <c r="J696" s="44"/>
    </row>
    <row r="697" spans="1:10" x14ac:dyDescent="0.3">
      <c r="A697" s="44"/>
      <c r="B697" s="49"/>
      <c r="C697" s="44"/>
      <c r="D697" s="44"/>
      <c r="E697" s="45"/>
      <c r="F697" s="46" t="str">
        <f>IF(ISBLANK(A697),"",VLOOKUP(A697,Tabla47[],5,FALSE))</f>
        <v/>
      </c>
      <c r="G697" s="46" t="str">
        <f>IF(ISBLANK(A697),"",VLOOKUP(A697,Tabla47[],4,FALSE))</f>
        <v/>
      </c>
      <c r="H697" s="47"/>
      <c r="I697" s="44"/>
      <c r="J697" s="44"/>
    </row>
    <row r="698" spans="1:10" x14ac:dyDescent="0.3">
      <c r="A698" s="44"/>
      <c r="B698" s="49"/>
      <c r="C698" s="44"/>
      <c r="D698" s="44"/>
      <c r="E698" s="45"/>
      <c r="F698" s="46" t="str">
        <f>IF(ISBLANK(A698),"",VLOOKUP(A698,Tabla47[],5,FALSE))</f>
        <v/>
      </c>
      <c r="G698" s="46" t="str">
        <f>IF(ISBLANK(A698),"",VLOOKUP(A698,Tabla47[],4,FALSE))</f>
        <v/>
      </c>
      <c r="H698" s="47"/>
      <c r="I698" s="44"/>
      <c r="J698" s="44"/>
    </row>
    <row r="699" spans="1:10" x14ac:dyDescent="0.3">
      <c r="A699" s="44"/>
      <c r="B699" s="49"/>
      <c r="C699" s="44"/>
      <c r="D699" s="44"/>
      <c r="E699" s="45"/>
      <c r="F699" s="46" t="str">
        <f>IF(ISBLANK(A699),"",VLOOKUP(A699,Tabla47[],5,FALSE))</f>
        <v/>
      </c>
      <c r="G699" s="46" t="str">
        <f>IF(ISBLANK(A699),"",VLOOKUP(A699,Tabla47[],4,FALSE))</f>
        <v/>
      </c>
      <c r="H699" s="47"/>
      <c r="I699" s="44"/>
      <c r="J699" s="44"/>
    </row>
    <row r="700" spans="1:10" x14ac:dyDescent="0.3">
      <c r="A700" s="44"/>
      <c r="B700" s="49"/>
      <c r="C700" s="44"/>
      <c r="D700" s="44"/>
      <c r="E700" s="45"/>
      <c r="F700" s="46" t="str">
        <f>IF(ISBLANK(A700),"",VLOOKUP(A700,Tabla47[],5,FALSE))</f>
        <v/>
      </c>
      <c r="G700" s="46" t="str">
        <f>IF(ISBLANK(A700),"",VLOOKUP(A700,Tabla47[],4,FALSE))</f>
        <v/>
      </c>
      <c r="H700" s="47"/>
      <c r="I700" s="44"/>
      <c r="J700" s="44"/>
    </row>
    <row r="701" spans="1:10" x14ac:dyDescent="0.3">
      <c r="A701" s="44"/>
      <c r="B701" s="49"/>
      <c r="C701" s="44"/>
      <c r="D701" s="44"/>
      <c r="E701" s="45"/>
      <c r="F701" s="46" t="str">
        <f>IF(ISBLANK(A701),"",VLOOKUP(A701,Tabla47[],5,FALSE))</f>
        <v/>
      </c>
      <c r="G701" s="46" t="str">
        <f>IF(ISBLANK(A701),"",VLOOKUP(A701,Tabla47[],4,FALSE))</f>
        <v/>
      </c>
      <c r="H701" s="47"/>
      <c r="I701" s="44"/>
      <c r="J701" s="44"/>
    </row>
    <row r="702" spans="1:10" x14ac:dyDescent="0.3">
      <c r="A702" s="44"/>
      <c r="B702" s="49"/>
      <c r="C702" s="44"/>
      <c r="D702" s="44"/>
      <c r="E702" s="45"/>
      <c r="F702" s="46" t="str">
        <f>IF(ISBLANK(A702),"",VLOOKUP(A702,Tabla47[],5,FALSE))</f>
        <v/>
      </c>
      <c r="G702" s="46" t="str">
        <f>IF(ISBLANK(A702),"",VLOOKUP(A702,Tabla47[],4,FALSE))</f>
        <v/>
      </c>
      <c r="H702" s="47"/>
      <c r="I702" s="44"/>
      <c r="J702" s="44"/>
    </row>
    <row r="703" spans="1:10" x14ac:dyDescent="0.3">
      <c r="A703" s="44"/>
      <c r="B703" s="49"/>
      <c r="C703" s="44"/>
      <c r="D703" s="44"/>
      <c r="E703" s="45"/>
      <c r="F703" s="46" t="str">
        <f>IF(ISBLANK(A703),"",VLOOKUP(A703,Tabla47[],5,FALSE))</f>
        <v/>
      </c>
      <c r="G703" s="46" t="str">
        <f>IF(ISBLANK(A703),"",VLOOKUP(A703,Tabla47[],4,FALSE))</f>
        <v/>
      </c>
      <c r="H703" s="47"/>
      <c r="I703" s="44"/>
      <c r="J703" s="44"/>
    </row>
    <row r="704" spans="1:10" x14ac:dyDescent="0.3">
      <c r="A704" s="44"/>
      <c r="B704" s="49"/>
      <c r="C704" s="44"/>
      <c r="D704" s="44"/>
      <c r="E704" s="45"/>
      <c r="F704" s="46" t="str">
        <f>IF(ISBLANK(A704),"",VLOOKUP(A704,Tabla47[],5,FALSE))</f>
        <v/>
      </c>
      <c r="G704" s="46" t="str">
        <f>IF(ISBLANK(A704),"",VLOOKUP(A704,Tabla47[],4,FALSE))</f>
        <v/>
      </c>
      <c r="H704" s="47"/>
      <c r="I704" s="44"/>
      <c r="J704" s="44"/>
    </row>
    <row r="705" spans="1:10" x14ac:dyDescent="0.3">
      <c r="A705" s="44"/>
      <c r="B705" s="49"/>
      <c r="C705" s="44"/>
      <c r="D705" s="44"/>
      <c r="E705" s="45"/>
      <c r="F705" s="46" t="str">
        <f>IF(ISBLANK(A705),"",VLOOKUP(A705,Tabla47[],5,FALSE))</f>
        <v/>
      </c>
      <c r="G705" s="46" t="str">
        <f>IF(ISBLANK(A705),"",VLOOKUP(A705,Tabla47[],4,FALSE))</f>
        <v/>
      </c>
      <c r="H705" s="47"/>
      <c r="I705" s="44"/>
      <c r="J705" s="44"/>
    </row>
    <row r="706" spans="1:10" x14ac:dyDescent="0.3">
      <c r="A706" s="44"/>
      <c r="B706" s="49"/>
      <c r="C706" s="44"/>
      <c r="D706" s="44"/>
      <c r="E706" s="45"/>
      <c r="F706" s="46" t="str">
        <f>IF(ISBLANK(A706),"",VLOOKUP(A706,Tabla47[],5,FALSE))</f>
        <v/>
      </c>
      <c r="G706" s="46" t="str">
        <f>IF(ISBLANK(A706),"",VLOOKUP(A706,Tabla47[],4,FALSE))</f>
        <v/>
      </c>
      <c r="H706" s="47"/>
      <c r="I706" s="44"/>
      <c r="J706" s="44"/>
    </row>
    <row r="707" spans="1:10" x14ac:dyDescent="0.3">
      <c r="A707" s="44"/>
      <c r="B707" s="49"/>
      <c r="C707" s="44"/>
      <c r="D707" s="44"/>
      <c r="E707" s="45"/>
      <c r="F707" s="46" t="str">
        <f>IF(ISBLANK(A707),"",VLOOKUP(A707,Tabla47[],5,FALSE))</f>
        <v/>
      </c>
      <c r="G707" s="46" t="str">
        <f>IF(ISBLANK(A707),"",VLOOKUP(A707,Tabla47[],4,FALSE))</f>
        <v/>
      </c>
      <c r="H707" s="47"/>
      <c r="I707" s="44"/>
      <c r="J707" s="44"/>
    </row>
    <row r="708" spans="1:10" x14ac:dyDescent="0.3">
      <c r="A708" s="44"/>
      <c r="B708" s="49"/>
      <c r="C708" s="44"/>
      <c r="D708" s="44"/>
      <c r="E708" s="45"/>
      <c r="F708" s="46" t="str">
        <f>IF(ISBLANK(A708),"",VLOOKUP(A708,Tabla47[],5,FALSE))</f>
        <v/>
      </c>
      <c r="G708" s="46" t="str">
        <f>IF(ISBLANK(A708),"",VLOOKUP(A708,Tabla47[],4,FALSE))</f>
        <v/>
      </c>
      <c r="H708" s="47"/>
      <c r="I708" s="44"/>
      <c r="J708" s="44"/>
    </row>
    <row r="709" spans="1:10" x14ac:dyDescent="0.3">
      <c r="A709" s="44"/>
      <c r="B709" s="49"/>
      <c r="C709" s="44"/>
      <c r="D709" s="44"/>
      <c r="E709" s="45"/>
      <c r="F709" s="46" t="str">
        <f>IF(ISBLANK(A709),"",VLOOKUP(A709,Tabla47[],5,FALSE))</f>
        <v/>
      </c>
      <c r="G709" s="46" t="str">
        <f>IF(ISBLANK(A709),"",VLOOKUP(A709,Tabla47[],4,FALSE))</f>
        <v/>
      </c>
      <c r="H709" s="47"/>
      <c r="I709" s="44"/>
      <c r="J709" s="44"/>
    </row>
    <row r="710" spans="1:10" x14ac:dyDescent="0.3">
      <c r="A710" s="44"/>
      <c r="B710" s="49"/>
      <c r="C710" s="44"/>
      <c r="D710" s="44"/>
      <c r="E710" s="45"/>
      <c r="F710" s="46" t="str">
        <f>IF(ISBLANK(A710),"",VLOOKUP(A710,Tabla47[],5,FALSE))</f>
        <v/>
      </c>
      <c r="G710" s="46" t="str">
        <f>IF(ISBLANK(A710),"",VLOOKUP(A710,Tabla47[],4,FALSE))</f>
        <v/>
      </c>
      <c r="H710" s="47"/>
      <c r="I710" s="44"/>
      <c r="J710" s="44"/>
    </row>
    <row r="711" spans="1:10" x14ac:dyDescent="0.3">
      <c r="A711" s="44"/>
      <c r="B711" s="49"/>
      <c r="C711" s="44"/>
      <c r="D711" s="44"/>
      <c r="E711" s="45"/>
      <c r="F711" s="46" t="str">
        <f>IF(ISBLANK(A711),"",VLOOKUP(A711,Tabla47[],5,FALSE))</f>
        <v/>
      </c>
      <c r="G711" s="46" t="str">
        <f>IF(ISBLANK(A711),"",VLOOKUP(A711,Tabla47[],4,FALSE))</f>
        <v/>
      </c>
      <c r="H711" s="47"/>
      <c r="I711" s="44"/>
      <c r="J711" s="44"/>
    </row>
    <row r="712" spans="1:10" x14ac:dyDescent="0.3">
      <c r="A712" s="44"/>
      <c r="B712" s="49"/>
      <c r="C712" s="44"/>
      <c r="D712" s="44"/>
      <c r="E712" s="45"/>
      <c r="F712" s="46" t="str">
        <f>IF(ISBLANK(A712),"",VLOOKUP(A712,Tabla47[],5,FALSE))</f>
        <v/>
      </c>
      <c r="G712" s="46" t="str">
        <f>IF(ISBLANK(A712),"",VLOOKUP(A712,Tabla47[],4,FALSE))</f>
        <v/>
      </c>
      <c r="H712" s="47"/>
      <c r="I712" s="44"/>
      <c r="J712" s="44"/>
    </row>
    <row r="713" spans="1:10" x14ac:dyDescent="0.3">
      <c r="A713" s="44"/>
      <c r="B713" s="49"/>
      <c r="C713" s="44"/>
      <c r="D713" s="44"/>
      <c r="E713" s="45"/>
      <c r="F713" s="46" t="str">
        <f>IF(ISBLANK(A713),"",VLOOKUP(A713,Tabla47[],5,FALSE))</f>
        <v/>
      </c>
      <c r="G713" s="46" t="str">
        <f>IF(ISBLANK(A713),"",VLOOKUP(A713,Tabla47[],4,FALSE))</f>
        <v/>
      </c>
      <c r="H713" s="47"/>
      <c r="I713" s="44"/>
      <c r="J713" s="44"/>
    </row>
    <row r="714" spans="1:10" x14ac:dyDescent="0.3">
      <c r="A714" s="44"/>
      <c r="B714" s="49"/>
      <c r="C714" s="44"/>
      <c r="D714" s="44"/>
      <c r="E714" s="45"/>
      <c r="F714" s="46" t="str">
        <f>IF(ISBLANK(A714),"",VLOOKUP(A714,Tabla47[],5,FALSE))</f>
        <v/>
      </c>
      <c r="G714" s="46" t="str">
        <f>IF(ISBLANK(A714),"",VLOOKUP(A714,Tabla47[],4,FALSE))</f>
        <v/>
      </c>
      <c r="H714" s="47"/>
      <c r="I714" s="44"/>
      <c r="J714" s="44"/>
    </row>
    <row r="715" spans="1:10" x14ac:dyDescent="0.3">
      <c r="A715" s="44"/>
      <c r="B715" s="49"/>
      <c r="C715" s="44"/>
      <c r="D715" s="44"/>
      <c r="E715" s="45"/>
      <c r="F715" s="46" t="str">
        <f>IF(ISBLANK(A715),"",VLOOKUP(A715,Tabla47[],5,FALSE))</f>
        <v/>
      </c>
      <c r="G715" s="46" t="str">
        <f>IF(ISBLANK(A715),"",VLOOKUP(A715,Tabla47[],4,FALSE))</f>
        <v/>
      </c>
      <c r="H715" s="47"/>
      <c r="I715" s="44"/>
      <c r="J715" s="44"/>
    </row>
    <row r="716" spans="1:10" x14ac:dyDescent="0.3">
      <c r="A716" s="44"/>
      <c r="B716" s="49"/>
      <c r="C716" s="44"/>
      <c r="D716" s="44"/>
      <c r="E716" s="45"/>
      <c r="F716" s="46" t="str">
        <f>IF(ISBLANK(A716),"",VLOOKUP(A716,Tabla47[],5,FALSE))</f>
        <v/>
      </c>
      <c r="G716" s="46" t="str">
        <f>IF(ISBLANK(A716),"",VLOOKUP(A716,Tabla47[],4,FALSE))</f>
        <v/>
      </c>
      <c r="H716" s="47"/>
      <c r="I716" s="44"/>
      <c r="J716" s="44"/>
    </row>
    <row r="717" spans="1:10" x14ac:dyDescent="0.3">
      <c r="A717" s="44"/>
      <c r="B717" s="49"/>
      <c r="C717" s="44"/>
      <c r="D717" s="44"/>
      <c r="E717" s="45"/>
      <c r="F717" s="46" t="str">
        <f>IF(ISBLANK(A717),"",VLOOKUP(A717,Tabla47[],5,FALSE))</f>
        <v/>
      </c>
      <c r="G717" s="46" t="str">
        <f>IF(ISBLANK(A717),"",VLOOKUP(A717,Tabla47[],4,FALSE))</f>
        <v/>
      </c>
      <c r="H717" s="47"/>
      <c r="I717" s="44"/>
      <c r="J717" s="44"/>
    </row>
    <row r="718" spans="1:10" x14ac:dyDescent="0.3">
      <c r="A718" s="44"/>
      <c r="B718" s="49"/>
      <c r="C718" s="44"/>
      <c r="D718" s="44"/>
      <c r="E718" s="45"/>
      <c r="F718" s="46" t="str">
        <f>IF(ISBLANK(A718),"",VLOOKUP(A718,Tabla47[],5,FALSE))</f>
        <v/>
      </c>
      <c r="G718" s="46" t="str">
        <f>IF(ISBLANK(A718),"",VLOOKUP(A718,Tabla47[],4,FALSE))</f>
        <v/>
      </c>
      <c r="H718" s="47"/>
      <c r="I718" s="44"/>
      <c r="J718" s="44"/>
    </row>
    <row r="719" spans="1:10" x14ac:dyDescent="0.3">
      <c r="A719" s="44"/>
      <c r="B719" s="49"/>
      <c r="C719" s="44"/>
      <c r="D719" s="44"/>
      <c r="E719" s="45"/>
      <c r="F719" s="46" t="str">
        <f>IF(ISBLANK(A719),"",VLOOKUP(A719,Tabla47[],5,FALSE))</f>
        <v/>
      </c>
      <c r="G719" s="46" t="str">
        <f>IF(ISBLANK(A719),"",VLOOKUP(A719,Tabla47[],4,FALSE))</f>
        <v/>
      </c>
      <c r="H719" s="47"/>
      <c r="I719" s="44"/>
      <c r="J719" s="44"/>
    </row>
    <row r="720" spans="1:10" x14ac:dyDescent="0.3">
      <c r="A720" s="44"/>
      <c r="B720" s="49"/>
      <c r="C720" s="44"/>
      <c r="D720" s="44"/>
      <c r="E720" s="45"/>
      <c r="F720" s="46" t="str">
        <f>IF(ISBLANK(A720),"",VLOOKUP(A720,Tabla47[],5,FALSE))</f>
        <v/>
      </c>
      <c r="G720" s="46" t="str">
        <f>IF(ISBLANK(A720),"",VLOOKUP(A720,Tabla47[],4,FALSE))</f>
        <v/>
      </c>
      <c r="H720" s="47"/>
      <c r="I720" s="44"/>
      <c r="J720" s="44"/>
    </row>
    <row r="721" spans="1:10" x14ac:dyDescent="0.3">
      <c r="A721" s="44"/>
      <c r="B721" s="49"/>
      <c r="C721" s="44"/>
      <c r="D721" s="44"/>
      <c r="E721" s="45"/>
      <c r="F721" s="46" t="str">
        <f>IF(ISBLANK(A721),"",VLOOKUP(A721,Tabla47[],5,FALSE))</f>
        <v/>
      </c>
      <c r="G721" s="46" t="str">
        <f>IF(ISBLANK(A721),"",VLOOKUP(A721,Tabla47[],4,FALSE))</f>
        <v/>
      </c>
      <c r="H721" s="47"/>
      <c r="I721" s="44"/>
      <c r="J721" s="44"/>
    </row>
    <row r="722" spans="1:10" x14ac:dyDescent="0.3">
      <c r="A722" s="44"/>
      <c r="B722" s="49"/>
      <c r="C722" s="44"/>
      <c r="D722" s="44"/>
      <c r="E722" s="45"/>
      <c r="F722" s="46" t="str">
        <f>IF(ISBLANK(A722),"",VLOOKUP(A722,Tabla47[],5,FALSE))</f>
        <v/>
      </c>
      <c r="G722" s="46" t="str">
        <f>IF(ISBLANK(A722),"",VLOOKUP(A722,Tabla47[],4,FALSE))</f>
        <v/>
      </c>
      <c r="H722" s="47"/>
      <c r="I722" s="44"/>
      <c r="J722" s="44"/>
    </row>
    <row r="723" spans="1:10" x14ac:dyDescent="0.3">
      <c r="A723" s="44"/>
      <c r="B723" s="49"/>
      <c r="C723" s="44"/>
      <c r="D723" s="44"/>
      <c r="E723" s="45"/>
      <c r="F723" s="46" t="str">
        <f>IF(ISBLANK(A723),"",VLOOKUP(A723,Tabla47[],5,FALSE))</f>
        <v/>
      </c>
      <c r="G723" s="46" t="str">
        <f>IF(ISBLANK(A723),"",VLOOKUP(A723,Tabla47[],4,FALSE))</f>
        <v/>
      </c>
      <c r="H723" s="47"/>
      <c r="I723" s="44"/>
      <c r="J723" s="44"/>
    </row>
    <row r="724" spans="1:10" x14ac:dyDescent="0.3">
      <c r="A724" s="44"/>
      <c r="B724" s="49"/>
      <c r="C724" s="44"/>
      <c r="D724" s="44"/>
      <c r="E724" s="45"/>
      <c r="F724" s="46" t="str">
        <f>IF(ISBLANK(A724),"",VLOOKUP(A724,Tabla47[],5,FALSE))</f>
        <v/>
      </c>
      <c r="G724" s="46" t="str">
        <f>IF(ISBLANK(A724),"",VLOOKUP(A724,Tabla47[],4,FALSE))</f>
        <v/>
      </c>
      <c r="H724" s="47"/>
      <c r="I724" s="44"/>
      <c r="J724" s="44"/>
    </row>
    <row r="725" spans="1:10" x14ac:dyDescent="0.3">
      <c r="A725" s="44"/>
      <c r="B725" s="49"/>
      <c r="C725" s="44"/>
      <c r="D725" s="44"/>
      <c r="E725" s="45"/>
      <c r="F725" s="46" t="str">
        <f>IF(ISBLANK(A725),"",VLOOKUP(A725,Tabla47[],5,FALSE))</f>
        <v/>
      </c>
      <c r="G725" s="46" t="str">
        <f>IF(ISBLANK(A725),"",VLOOKUP(A725,Tabla47[],4,FALSE))</f>
        <v/>
      </c>
      <c r="H725" s="47"/>
      <c r="I725" s="44"/>
      <c r="J725" s="44"/>
    </row>
    <row r="726" spans="1:10" x14ac:dyDescent="0.3">
      <c r="A726" s="44"/>
      <c r="B726" s="49"/>
      <c r="C726" s="44"/>
      <c r="D726" s="44"/>
      <c r="E726" s="45"/>
      <c r="F726" s="46" t="str">
        <f>IF(ISBLANK(A726),"",VLOOKUP(A726,Tabla47[],5,FALSE))</f>
        <v/>
      </c>
      <c r="G726" s="46" t="str">
        <f>IF(ISBLANK(A726),"",VLOOKUP(A726,Tabla47[],4,FALSE))</f>
        <v/>
      </c>
      <c r="H726" s="47"/>
      <c r="I726" s="44"/>
      <c r="J726" s="44"/>
    </row>
    <row r="727" spans="1:10" x14ac:dyDescent="0.3">
      <c r="A727" s="44"/>
      <c r="B727" s="49"/>
      <c r="C727" s="44"/>
      <c r="D727" s="44"/>
      <c r="E727" s="45"/>
      <c r="F727" s="46" t="str">
        <f>IF(ISBLANK(A727),"",VLOOKUP(A727,Tabla47[],5,FALSE))</f>
        <v/>
      </c>
      <c r="G727" s="46" t="str">
        <f>IF(ISBLANK(A727),"",VLOOKUP(A727,Tabla47[],4,FALSE))</f>
        <v/>
      </c>
      <c r="H727" s="47"/>
      <c r="I727" s="44"/>
      <c r="J727" s="44"/>
    </row>
    <row r="728" spans="1:10" x14ac:dyDescent="0.3">
      <c r="A728" s="44"/>
      <c r="B728" s="49"/>
      <c r="C728" s="44"/>
      <c r="D728" s="44"/>
      <c r="E728" s="45"/>
      <c r="F728" s="46" t="str">
        <f>IF(ISBLANK(A728),"",VLOOKUP(A728,Tabla47[],5,FALSE))</f>
        <v/>
      </c>
      <c r="G728" s="46" t="str">
        <f>IF(ISBLANK(A728),"",VLOOKUP(A728,Tabla47[],4,FALSE))</f>
        <v/>
      </c>
      <c r="H728" s="47"/>
      <c r="I728" s="44"/>
      <c r="J728" s="44"/>
    </row>
    <row r="729" spans="1:10" x14ac:dyDescent="0.3">
      <c r="A729" s="44"/>
      <c r="B729" s="49"/>
      <c r="C729" s="44"/>
      <c r="D729" s="44"/>
      <c r="E729" s="45"/>
      <c r="F729" s="46" t="str">
        <f>IF(ISBLANK(A729),"",VLOOKUP(A729,Tabla47[],5,FALSE))</f>
        <v/>
      </c>
      <c r="G729" s="46" t="str">
        <f>IF(ISBLANK(A729),"",VLOOKUP(A729,Tabla47[],4,FALSE))</f>
        <v/>
      </c>
      <c r="H729" s="47"/>
      <c r="I729" s="44"/>
      <c r="J729" s="44"/>
    </row>
    <row r="730" spans="1:10" x14ac:dyDescent="0.3">
      <c r="A730" s="44"/>
      <c r="B730" s="49"/>
      <c r="C730" s="44"/>
      <c r="D730" s="44"/>
      <c r="E730" s="45"/>
      <c r="F730" s="46" t="str">
        <f>IF(ISBLANK(A730),"",VLOOKUP(A730,Tabla47[],5,FALSE))</f>
        <v/>
      </c>
      <c r="G730" s="46" t="str">
        <f>IF(ISBLANK(A730),"",VLOOKUP(A730,Tabla47[],4,FALSE))</f>
        <v/>
      </c>
      <c r="H730" s="47"/>
      <c r="I730" s="44"/>
      <c r="J730" s="44"/>
    </row>
    <row r="731" spans="1:10" x14ac:dyDescent="0.3">
      <c r="A731" s="44"/>
      <c r="B731" s="49"/>
      <c r="C731" s="44"/>
      <c r="D731" s="44"/>
      <c r="E731" s="45"/>
      <c r="F731" s="46" t="str">
        <f>IF(ISBLANK(A731),"",VLOOKUP(A731,Tabla47[],5,FALSE))</f>
        <v/>
      </c>
      <c r="G731" s="46" t="str">
        <f>IF(ISBLANK(A731),"",VLOOKUP(A731,Tabla47[],4,FALSE))</f>
        <v/>
      </c>
      <c r="H731" s="47"/>
      <c r="I731" s="44"/>
      <c r="J731" s="44"/>
    </row>
    <row r="732" spans="1:10" x14ac:dyDescent="0.3">
      <c r="A732" s="44"/>
      <c r="B732" s="49"/>
      <c r="C732" s="44"/>
      <c r="D732" s="44"/>
      <c r="E732" s="45"/>
      <c r="F732" s="46" t="str">
        <f>IF(ISBLANK(A732),"",VLOOKUP(A732,Tabla47[],5,FALSE))</f>
        <v/>
      </c>
      <c r="G732" s="46" t="str">
        <f>IF(ISBLANK(A732),"",VLOOKUP(A732,Tabla47[],4,FALSE))</f>
        <v/>
      </c>
      <c r="H732" s="47"/>
      <c r="I732" s="44"/>
      <c r="J732" s="44"/>
    </row>
    <row r="733" spans="1:10" x14ac:dyDescent="0.3">
      <c r="A733" s="44"/>
      <c r="B733" s="49"/>
      <c r="C733" s="44"/>
      <c r="D733" s="44"/>
      <c r="E733" s="45"/>
      <c r="F733" s="46" t="str">
        <f>IF(ISBLANK(A733),"",VLOOKUP(A733,Tabla47[],5,FALSE))</f>
        <v/>
      </c>
      <c r="G733" s="46" t="str">
        <f>IF(ISBLANK(A733),"",VLOOKUP(A733,Tabla47[],4,FALSE))</f>
        <v/>
      </c>
      <c r="H733" s="47"/>
      <c r="I733" s="44"/>
      <c r="J733" s="44"/>
    </row>
    <row r="734" spans="1:10" x14ac:dyDescent="0.3">
      <c r="A734" s="44"/>
      <c r="B734" s="49"/>
      <c r="C734" s="44"/>
      <c r="D734" s="44"/>
      <c r="E734" s="45"/>
      <c r="F734" s="46" t="str">
        <f>IF(ISBLANK(A734),"",VLOOKUP(A734,Tabla47[],5,FALSE))</f>
        <v/>
      </c>
      <c r="G734" s="46" t="str">
        <f>IF(ISBLANK(A734),"",VLOOKUP(A734,Tabla47[],4,FALSE))</f>
        <v/>
      </c>
      <c r="H734" s="47"/>
      <c r="I734" s="44"/>
      <c r="J734" s="44"/>
    </row>
    <row r="735" spans="1:10" x14ac:dyDescent="0.3">
      <c r="A735" s="44"/>
      <c r="B735" s="49"/>
      <c r="C735" s="44"/>
      <c r="D735" s="44"/>
      <c r="E735" s="45"/>
      <c r="F735" s="46" t="str">
        <f>IF(ISBLANK(A735),"",VLOOKUP(A735,Tabla47[],5,FALSE))</f>
        <v/>
      </c>
      <c r="G735" s="46" t="str">
        <f>IF(ISBLANK(A735),"",VLOOKUP(A735,Tabla47[],4,FALSE))</f>
        <v/>
      </c>
      <c r="H735" s="47"/>
      <c r="I735" s="44"/>
      <c r="J735" s="44"/>
    </row>
    <row r="736" spans="1:10" x14ac:dyDescent="0.3">
      <c r="A736" s="44"/>
      <c r="B736" s="49"/>
      <c r="C736" s="44"/>
      <c r="D736" s="44"/>
      <c r="E736" s="45"/>
      <c r="F736" s="46" t="str">
        <f>IF(ISBLANK(A736),"",VLOOKUP(A736,Tabla47[],5,FALSE))</f>
        <v/>
      </c>
      <c r="G736" s="46" t="str">
        <f>IF(ISBLANK(A736),"",VLOOKUP(A736,Tabla47[],4,FALSE))</f>
        <v/>
      </c>
      <c r="H736" s="47"/>
      <c r="I736" s="44"/>
      <c r="J736" s="44"/>
    </row>
    <row r="737" spans="1:10" x14ac:dyDescent="0.3">
      <c r="A737" s="44"/>
      <c r="B737" s="49"/>
      <c r="C737" s="44"/>
      <c r="D737" s="44"/>
      <c r="E737" s="45"/>
      <c r="F737" s="46" t="str">
        <f>IF(ISBLANK(A737),"",VLOOKUP(A737,Tabla47[],5,FALSE))</f>
        <v/>
      </c>
      <c r="G737" s="46" t="str">
        <f>IF(ISBLANK(A737),"",VLOOKUP(A737,Tabla47[],4,FALSE))</f>
        <v/>
      </c>
      <c r="H737" s="47"/>
      <c r="I737" s="44"/>
      <c r="J737" s="44"/>
    </row>
    <row r="738" spans="1:10" x14ac:dyDescent="0.3">
      <c r="A738" s="44"/>
      <c r="B738" s="49"/>
      <c r="C738" s="44"/>
      <c r="D738" s="44"/>
      <c r="E738" s="45"/>
      <c r="F738" s="46" t="str">
        <f>IF(ISBLANK(A738),"",VLOOKUP(A738,Tabla47[],5,FALSE))</f>
        <v/>
      </c>
      <c r="G738" s="46" t="str">
        <f>IF(ISBLANK(A738),"",VLOOKUP(A738,Tabla47[],4,FALSE))</f>
        <v/>
      </c>
      <c r="H738" s="47"/>
      <c r="I738" s="44"/>
      <c r="J738" s="44"/>
    </row>
    <row r="739" spans="1:10" x14ac:dyDescent="0.3">
      <c r="A739" s="44"/>
      <c r="B739" s="49"/>
      <c r="C739" s="44"/>
      <c r="D739" s="44"/>
      <c r="E739" s="45"/>
      <c r="F739" s="46" t="str">
        <f>IF(ISBLANK(A739),"",VLOOKUP(A739,Tabla47[],5,FALSE))</f>
        <v/>
      </c>
      <c r="G739" s="46" t="str">
        <f>IF(ISBLANK(A739),"",VLOOKUP(A739,Tabla47[],4,FALSE))</f>
        <v/>
      </c>
      <c r="H739" s="47"/>
      <c r="I739" s="44"/>
      <c r="J739" s="44"/>
    </row>
    <row r="740" spans="1:10" x14ac:dyDescent="0.3">
      <c r="A740" s="44"/>
      <c r="B740" s="49"/>
      <c r="C740" s="44"/>
      <c r="D740" s="44"/>
      <c r="E740" s="45"/>
      <c r="F740" s="46" t="str">
        <f>IF(ISBLANK(A740),"",VLOOKUP(A740,Tabla47[],5,FALSE))</f>
        <v/>
      </c>
      <c r="G740" s="46" t="str">
        <f>IF(ISBLANK(A740),"",VLOOKUP(A740,Tabla47[],4,FALSE))</f>
        <v/>
      </c>
      <c r="H740" s="47"/>
      <c r="I740" s="44"/>
      <c r="J740" s="44"/>
    </row>
    <row r="741" spans="1:10" x14ac:dyDescent="0.3">
      <c r="A741" s="44"/>
      <c r="B741" s="49"/>
      <c r="C741" s="44"/>
      <c r="D741" s="44"/>
      <c r="E741" s="45"/>
      <c r="F741" s="46" t="str">
        <f>IF(ISBLANK(A741),"",VLOOKUP(A741,Tabla47[],5,FALSE))</f>
        <v/>
      </c>
      <c r="G741" s="46" t="str">
        <f>IF(ISBLANK(A741),"",VLOOKUP(A741,Tabla47[],4,FALSE))</f>
        <v/>
      </c>
      <c r="H741" s="47"/>
      <c r="I741" s="44"/>
      <c r="J741" s="44"/>
    </row>
    <row r="742" spans="1:10" x14ac:dyDescent="0.3">
      <c r="A742" s="44"/>
      <c r="B742" s="49"/>
      <c r="C742" s="44"/>
      <c r="D742" s="44"/>
      <c r="E742" s="45"/>
      <c r="F742" s="46" t="str">
        <f>IF(ISBLANK(A742),"",VLOOKUP(A742,Tabla47[],5,FALSE))</f>
        <v/>
      </c>
      <c r="G742" s="46" t="str">
        <f>IF(ISBLANK(A742),"",VLOOKUP(A742,Tabla47[],4,FALSE))</f>
        <v/>
      </c>
      <c r="H742" s="47"/>
      <c r="I742" s="44"/>
      <c r="J742" s="44"/>
    </row>
    <row r="743" spans="1:10" x14ac:dyDescent="0.3">
      <c r="A743" s="44"/>
      <c r="B743" s="49"/>
      <c r="C743" s="44"/>
      <c r="D743" s="44"/>
      <c r="E743" s="45"/>
      <c r="F743" s="46" t="str">
        <f>IF(ISBLANK(A743),"",VLOOKUP(A743,Tabla47[],5,FALSE))</f>
        <v/>
      </c>
      <c r="G743" s="46" t="str">
        <f>IF(ISBLANK(A743),"",VLOOKUP(A743,Tabla47[],4,FALSE))</f>
        <v/>
      </c>
      <c r="H743" s="47"/>
      <c r="I743" s="44"/>
      <c r="J743" s="44"/>
    </row>
    <row r="744" spans="1:10" x14ac:dyDescent="0.3">
      <c r="A744" s="44"/>
      <c r="B744" s="49"/>
      <c r="C744" s="44"/>
      <c r="D744" s="44"/>
      <c r="E744" s="45"/>
      <c r="F744" s="46" t="str">
        <f>IF(ISBLANK(A744),"",VLOOKUP(A744,Tabla47[],5,FALSE))</f>
        <v/>
      </c>
      <c r="G744" s="46" t="str">
        <f>IF(ISBLANK(A744),"",VLOOKUP(A744,Tabla47[],4,FALSE))</f>
        <v/>
      </c>
      <c r="H744" s="47"/>
      <c r="I744" s="44"/>
      <c r="J744" s="44"/>
    </row>
    <row r="745" spans="1:10" x14ac:dyDescent="0.3">
      <c r="A745" s="44"/>
      <c r="B745" s="49"/>
      <c r="C745" s="44"/>
      <c r="D745" s="44"/>
      <c r="E745" s="45"/>
      <c r="F745" s="46" t="str">
        <f>IF(ISBLANK(A745),"",VLOOKUP(A745,Tabla47[],5,FALSE))</f>
        <v/>
      </c>
      <c r="G745" s="46" t="str">
        <f>IF(ISBLANK(A745),"",VLOOKUP(A745,Tabla47[],4,FALSE))</f>
        <v/>
      </c>
      <c r="H745" s="47"/>
      <c r="I745" s="44"/>
      <c r="J745" s="44"/>
    </row>
    <row r="746" spans="1:10" x14ac:dyDescent="0.3">
      <c r="A746" s="44"/>
      <c r="B746" s="49"/>
      <c r="C746" s="44"/>
      <c r="D746" s="44"/>
      <c r="E746" s="45"/>
      <c r="F746" s="46" t="str">
        <f>IF(ISBLANK(A746),"",VLOOKUP(A746,Tabla47[],5,FALSE))</f>
        <v/>
      </c>
      <c r="G746" s="46" t="str">
        <f>IF(ISBLANK(A746),"",VLOOKUP(A746,Tabla47[],4,FALSE))</f>
        <v/>
      </c>
      <c r="H746" s="47"/>
      <c r="I746" s="44"/>
      <c r="J746" s="44"/>
    </row>
    <row r="747" spans="1:10" x14ac:dyDescent="0.3">
      <c r="A747" s="44"/>
      <c r="B747" s="49"/>
      <c r="C747" s="44"/>
      <c r="D747" s="44"/>
      <c r="E747" s="45"/>
      <c r="F747" s="46" t="str">
        <f>IF(ISBLANK(A747),"",VLOOKUP(A747,Tabla47[],5,FALSE))</f>
        <v/>
      </c>
      <c r="G747" s="46" t="str">
        <f>IF(ISBLANK(A747),"",VLOOKUP(A747,Tabla47[],4,FALSE))</f>
        <v/>
      </c>
      <c r="H747" s="47"/>
      <c r="I747" s="44"/>
      <c r="J747" s="44"/>
    </row>
    <row r="748" spans="1:10" x14ac:dyDescent="0.3">
      <c r="A748" s="44"/>
      <c r="B748" s="49"/>
      <c r="C748" s="44"/>
      <c r="D748" s="44"/>
      <c r="E748" s="45"/>
      <c r="F748" s="46" t="str">
        <f>IF(ISBLANK(A748),"",VLOOKUP(A748,Tabla47[],5,FALSE))</f>
        <v/>
      </c>
      <c r="G748" s="46" t="str">
        <f>IF(ISBLANK(A748),"",VLOOKUP(A748,Tabla47[],4,FALSE))</f>
        <v/>
      </c>
      <c r="H748" s="47"/>
      <c r="I748" s="44"/>
      <c r="J748" s="44"/>
    </row>
    <row r="749" spans="1:10" x14ac:dyDescent="0.3">
      <c r="A749" s="44"/>
      <c r="B749" s="49"/>
      <c r="C749" s="44"/>
      <c r="D749" s="44"/>
      <c r="E749" s="45"/>
      <c r="F749" s="46" t="str">
        <f>IF(ISBLANK(A749),"",VLOOKUP(A749,Tabla47[],5,FALSE))</f>
        <v/>
      </c>
      <c r="G749" s="46" t="str">
        <f>IF(ISBLANK(A749),"",VLOOKUP(A749,Tabla47[],4,FALSE))</f>
        <v/>
      </c>
      <c r="H749" s="47"/>
      <c r="I749" s="44"/>
      <c r="J749" s="44"/>
    </row>
    <row r="750" spans="1:10" x14ac:dyDescent="0.3">
      <c r="A750" s="44"/>
      <c r="B750" s="49"/>
      <c r="C750" s="44"/>
      <c r="D750" s="44"/>
      <c r="E750" s="45"/>
      <c r="F750" s="46" t="str">
        <f>IF(ISBLANK(A750),"",VLOOKUP(A750,Tabla47[],5,FALSE))</f>
        <v/>
      </c>
      <c r="G750" s="46" t="str">
        <f>IF(ISBLANK(A750),"",VLOOKUP(A750,Tabla47[],4,FALSE))</f>
        <v/>
      </c>
      <c r="H750" s="47"/>
      <c r="I750" s="44"/>
      <c r="J750" s="44"/>
    </row>
    <row r="751" spans="1:10" x14ac:dyDescent="0.3">
      <c r="A751" s="44"/>
      <c r="B751" s="49"/>
      <c r="C751" s="44"/>
      <c r="D751" s="44"/>
      <c r="E751" s="45"/>
      <c r="F751" s="46" t="str">
        <f>IF(ISBLANK(A751),"",VLOOKUP(A751,Tabla47[],5,FALSE))</f>
        <v/>
      </c>
      <c r="G751" s="46" t="str">
        <f>IF(ISBLANK(A751),"",VLOOKUP(A751,Tabla47[],4,FALSE))</f>
        <v/>
      </c>
      <c r="H751" s="47"/>
      <c r="I751" s="44"/>
      <c r="J751" s="44"/>
    </row>
    <row r="752" spans="1:10" x14ac:dyDescent="0.3">
      <c r="A752" s="44"/>
      <c r="B752" s="49"/>
      <c r="C752" s="44"/>
      <c r="D752" s="44"/>
      <c r="E752" s="45"/>
      <c r="F752" s="46" t="str">
        <f>IF(ISBLANK(A752),"",VLOOKUP(A752,Tabla47[],5,FALSE))</f>
        <v/>
      </c>
      <c r="G752" s="46" t="str">
        <f>IF(ISBLANK(A752),"",VLOOKUP(A752,Tabla47[],4,FALSE))</f>
        <v/>
      </c>
      <c r="H752" s="47"/>
      <c r="I752" s="44"/>
      <c r="J752" s="44"/>
    </row>
    <row r="753" spans="1:10" x14ac:dyDescent="0.3">
      <c r="A753" s="44"/>
      <c r="B753" s="49"/>
      <c r="C753" s="44"/>
      <c r="D753" s="44"/>
      <c r="E753" s="45"/>
      <c r="F753" s="46" t="str">
        <f>IF(ISBLANK(A753),"",VLOOKUP(A753,Tabla47[],5,FALSE))</f>
        <v/>
      </c>
      <c r="G753" s="46" t="str">
        <f>IF(ISBLANK(A753),"",VLOOKUP(A753,Tabla47[],4,FALSE))</f>
        <v/>
      </c>
      <c r="H753" s="47"/>
      <c r="I753" s="44"/>
      <c r="J753" s="44"/>
    </row>
    <row r="754" spans="1:10" x14ac:dyDescent="0.3">
      <c r="A754" s="44"/>
      <c r="B754" s="49"/>
      <c r="C754" s="44"/>
      <c r="D754" s="44"/>
      <c r="E754" s="45"/>
      <c r="F754" s="46" t="str">
        <f>IF(ISBLANK(A754),"",VLOOKUP(A754,Tabla47[],5,FALSE))</f>
        <v/>
      </c>
      <c r="G754" s="46" t="str">
        <f>IF(ISBLANK(A754),"",VLOOKUP(A754,Tabla47[],4,FALSE))</f>
        <v/>
      </c>
      <c r="H754" s="47"/>
      <c r="I754" s="44"/>
      <c r="J754" s="44"/>
    </row>
    <row r="755" spans="1:10" x14ac:dyDescent="0.3">
      <c r="A755" s="44"/>
      <c r="B755" s="49"/>
      <c r="C755" s="44"/>
      <c r="D755" s="44"/>
      <c r="E755" s="45"/>
      <c r="F755" s="46" t="str">
        <f>IF(ISBLANK(A755),"",VLOOKUP(A755,Tabla47[],5,FALSE))</f>
        <v/>
      </c>
      <c r="G755" s="46" t="str">
        <f>IF(ISBLANK(A755),"",VLOOKUP(A755,Tabla47[],4,FALSE))</f>
        <v/>
      </c>
      <c r="H755" s="47"/>
      <c r="I755" s="44"/>
      <c r="J755" s="44"/>
    </row>
    <row r="756" spans="1:10" x14ac:dyDescent="0.3">
      <c r="A756" s="44"/>
      <c r="B756" s="49"/>
      <c r="C756" s="44"/>
      <c r="D756" s="44"/>
      <c r="E756" s="45"/>
      <c r="F756" s="46" t="str">
        <f>IF(ISBLANK(A756),"",VLOOKUP(A756,Tabla47[],5,FALSE))</f>
        <v/>
      </c>
      <c r="G756" s="46" t="str">
        <f>IF(ISBLANK(A756),"",VLOOKUP(A756,Tabla47[],4,FALSE))</f>
        <v/>
      </c>
      <c r="H756" s="47"/>
      <c r="I756" s="44"/>
      <c r="J756" s="44"/>
    </row>
    <row r="757" spans="1:10" x14ac:dyDescent="0.3">
      <c r="A757" s="44"/>
      <c r="B757" s="49"/>
      <c r="C757" s="44"/>
      <c r="D757" s="44"/>
      <c r="E757" s="45"/>
      <c r="F757" s="46" t="str">
        <f>IF(ISBLANK(A757),"",VLOOKUP(A757,Tabla47[],5,FALSE))</f>
        <v/>
      </c>
      <c r="G757" s="46" t="str">
        <f>IF(ISBLANK(A757),"",VLOOKUP(A757,Tabla47[],4,FALSE))</f>
        <v/>
      </c>
      <c r="H757" s="47"/>
      <c r="I757" s="44"/>
      <c r="J757" s="44"/>
    </row>
    <row r="758" spans="1:10" x14ac:dyDescent="0.3">
      <c r="A758" s="44"/>
      <c r="B758" s="49"/>
      <c r="C758" s="44"/>
      <c r="D758" s="44"/>
      <c r="E758" s="45"/>
      <c r="F758" s="46" t="str">
        <f>IF(ISBLANK(A758),"",VLOOKUP(A758,Tabla47[],5,FALSE))</f>
        <v/>
      </c>
      <c r="G758" s="46" t="str">
        <f>IF(ISBLANK(A758),"",VLOOKUP(A758,Tabla47[],4,FALSE))</f>
        <v/>
      </c>
      <c r="H758" s="47"/>
      <c r="I758" s="44"/>
      <c r="J758" s="44"/>
    </row>
    <row r="759" spans="1:10" x14ac:dyDescent="0.3">
      <c r="A759" s="44"/>
      <c r="B759" s="49"/>
      <c r="C759" s="44"/>
      <c r="D759" s="44"/>
      <c r="E759" s="45"/>
      <c r="F759" s="46" t="str">
        <f>IF(ISBLANK(A759),"",VLOOKUP(A759,Tabla47[],5,FALSE))</f>
        <v/>
      </c>
      <c r="G759" s="46" t="str">
        <f>IF(ISBLANK(A759),"",VLOOKUP(A759,Tabla47[],4,FALSE))</f>
        <v/>
      </c>
      <c r="H759" s="47"/>
      <c r="I759" s="44"/>
      <c r="J759" s="44"/>
    </row>
    <row r="760" spans="1:10" x14ac:dyDescent="0.3">
      <c r="A760" s="44"/>
      <c r="B760" s="49"/>
      <c r="C760" s="44"/>
      <c r="D760" s="44"/>
      <c r="E760" s="45"/>
      <c r="F760" s="46" t="str">
        <f>IF(ISBLANK(A760),"",VLOOKUP(A760,Tabla47[],5,FALSE))</f>
        <v/>
      </c>
      <c r="G760" s="46" t="str">
        <f>IF(ISBLANK(A760),"",VLOOKUP(A760,Tabla47[],4,FALSE))</f>
        <v/>
      </c>
      <c r="H760" s="47"/>
      <c r="I760" s="44"/>
      <c r="J760" s="44"/>
    </row>
    <row r="761" spans="1:10" x14ac:dyDescent="0.3">
      <c r="A761" s="44"/>
      <c r="B761" s="49"/>
      <c r="C761" s="44"/>
      <c r="D761" s="44"/>
      <c r="E761" s="45"/>
      <c r="F761" s="46" t="str">
        <f>IF(ISBLANK(A761),"",VLOOKUP(A761,Tabla47[],5,FALSE))</f>
        <v/>
      </c>
      <c r="G761" s="46" t="str">
        <f>IF(ISBLANK(A761),"",VLOOKUP(A761,Tabla47[],4,FALSE))</f>
        <v/>
      </c>
      <c r="H761" s="47"/>
      <c r="I761" s="44"/>
      <c r="J761" s="44"/>
    </row>
    <row r="762" spans="1:10" x14ac:dyDescent="0.3">
      <c r="A762" s="44"/>
      <c r="B762" s="49"/>
      <c r="C762" s="44"/>
      <c r="D762" s="44"/>
      <c r="E762" s="45"/>
      <c r="F762" s="46" t="str">
        <f>IF(ISBLANK(A762),"",VLOOKUP(A762,Tabla47[],5,FALSE))</f>
        <v/>
      </c>
      <c r="G762" s="46" t="str">
        <f>IF(ISBLANK(A762),"",VLOOKUP(A762,Tabla47[],4,FALSE))</f>
        <v/>
      </c>
      <c r="H762" s="47"/>
      <c r="I762" s="44"/>
      <c r="J762" s="44"/>
    </row>
    <row r="763" spans="1:10" x14ac:dyDescent="0.3">
      <c r="A763" s="44"/>
      <c r="B763" s="49"/>
      <c r="C763" s="44"/>
      <c r="D763" s="44"/>
      <c r="E763" s="45"/>
      <c r="F763" s="46" t="str">
        <f>IF(ISBLANK(A763),"",VLOOKUP(A763,Tabla47[],5,FALSE))</f>
        <v/>
      </c>
      <c r="G763" s="46" t="str">
        <f>IF(ISBLANK(A763),"",VLOOKUP(A763,Tabla47[],4,FALSE))</f>
        <v/>
      </c>
      <c r="H763" s="47"/>
      <c r="I763" s="44"/>
      <c r="J763" s="44"/>
    </row>
    <row r="764" spans="1:10" x14ac:dyDescent="0.3">
      <c r="A764" s="44"/>
      <c r="B764" s="49"/>
      <c r="C764" s="44"/>
      <c r="D764" s="44"/>
      <c r="E764" s="45"/>
      <c r="F764" s="46" t="str">
        <f>IF(ISBLANK(A764),"",VLOOKUP(A764,Tabla47[],5,FALSE))</f>
        <v/>
      </c>
      <c r="G764" s="46" t="str">
        <f>IF(ISBLANK(A764),"",VLOOKUP(A764,Tabla47[],4,FALSE))</f>
        <v/>
      </c>
      <c r="H764" s="47"/>
      <c r="I764" s="44"/>
      <c r="J764" s="44"/>
    </row>
    <row r="765" spans="1:10" x14ac:dyDescent="0.3">
      <c r="A765" s="44"/>
      <c r="B765" s="49"/>
      <c r="C765" s="44"/>
      <c r="D765" s="44"/>
      <c r="E765" s="45"/>
      <c r="F765" s="46" t="str">
        <f>IF(ISBLANK(A765),"",VLOOKUP(A765,Tabla47[],5,FALSE))</f>
        <v/>
      </c>
      <c r="G765" s="46" t="str">
        <f>IF(ISBLANK(A765),"",VLOOKUP(A765,Tabla47[],4,FALSE))</f>
        <v/>
      </c>
      <c r="H765" s="47"/>
      <c r="I765" s="44"/>
      <c r="J765" s="44"/>
    </row>
    <row r="766" spans="1:10" x14ac:dyDescent="0.3">
      <c r="A766" s="44"/>
      <c r="B766" s="49"/>
      <c r="C766" s="44"/>
      <c r="D766" s="44"/>
      <c r="E766" s="45"/>
      <c r="F766" s="46" t="str">
        <f>IF(ISBLANK(A766),"",VLOOKUP(A766,Tabla47[],5,FALSE))</f>
        <v/>
      </c>
      <c r="G766" s="46" t="str">
        <f>IF(ISBLANK(A766),"",VLOOKUP(A766,Tabla47[],4,FALSE))</f>
        <v/>
      </c>
      <c r="H766" s="47"/>
      <c r="I766" s="44"/>
      <c r="J766" s="44"/>
    </row>
    <row r="767" spans="1:10" x14ac:dyDescent="0.3">
      <c r="A767" s="44"/>
      <c r="B767" s="49"/>
      <c r="C767" s="44"/>
      <c r="D767" s="44"/>
      <c r="E767" s="45"/>
      <c r="F767" s="46" t="str">
        <f>IF(ISBLANK(A767),"",VLOOKUP(A767,Tabla47[],5,FALSE))</f>
        <v/>
      </c>
      <c r="G767" s="46" t="str">
        <f>IF(ISBLANK(A767),"",VLOOKUP(A767,Tabla47[],4,FALSE))</f>
        <v/>
      </c>
      <c r="H767" s="47"/>
      <c r="I767" s="44"/>
      <c r="J767" s="44"/>
    </row>
    <row r="768" spans="1:10" x14ac:dyDescent="0.3">
      <c r="A768" s="44"/>
      <c r="B768" s="49"/>
      <c r="C768" s="44"/>
      <c r="D768" s="44"/>
      <c r="E768" s="45"/>
      <c r="F768" s="46" t="str">
        <f>IF(ISBLANK(A768),"",VLOOKUP(A768,Tabla47[],5,FALSE))</f>
        <v/>
      </c>
      <c r="G768" s="46" t="str">
        <f>IF(ISBLANK(A768),"",VLOOKUP(A768,Tabla47[],4,FALSE))</f>
        <v/>
      </c>
      <c r="H768" s="47"/>
      <c r="I768" s="44"/>
      <c r="J768" s="44"/>
    </row>
    <row r="769" spans="1:10" x14ac:dyDescent="0.3">
      <c r="A769" s="44"/>
      <c r="B769" s="49"/>
      <c r="C769" s="44"/>
      <c r="D769" s="44"/>
      <c r="E769" s="45"/>
      <c r="F769" s="46" t="str">
        <f>IF(ISBLANK(A769),"",VLOOKUP(A769,Tabla47[],5,FALSE))</f>
        <v/>
      </c>
      <c r="G769" s="46" t="str">
        <f>IF(ISBLANK(A769),"",VLOOKUP(A769,Tabla47[],4,FALSE))</f>
        <v/>
      </c>
      <c r="H769" s="47"/>
      <c r="I769" s="44"/>
      <c r="J769" s="44"/>
    </row>
    <row r="770" spans="1:10" x14ac:dyDescent="0.3">
      <c r="A770" s="44"/>
      <c r="B770" s="49"/>
      <c r="C770" s="44"/>
      <c r="D770" s="44"/>
      <c r="E770" s="45"/>
      <c r="F770" s="46" t="str">
        <f>IF(ISBLANK(A770),"",VLOOKUP(A770,Tabla47[],5,FALSE))</f>
        <v/>
      </c>
      <c r="G770" s="46" t="str">
        <f>IF(ISBLANK(A770),"",VLOOKUP(A770,Tabla47[],4,FALSE))</f>
        <v/>
      </c>
      <c r="H770" s="47"/>
      <c r="I770" s="44"/>
      <c r="J770" s="44"/>
    </row>
    <row r="771" spans="1:10" x14ac:dyDescent="0.3">
      <c r="A771" s="44"/>
      <c r="B771" s="49"/>
      <c r="C771" s="44"/>
      <c r="D771" s="44"/>
      <c r="E771" s="45"/>
      <c r="F771" s="46" t="str">
        <f>IF(ISBLANK(A771),"",VLOOKUP(A771,Tabla47[],5,FALSE))</f>
        <v/>
      </c>
      <c r="G771" s="46" t="str">
        <f>IF(ISBLANK(A771),"",VLOOKUP(A771,Tabla47[],4,FALSE))</f>
        <v/>
      </c>
      <c r="H771" s="47"/>
      <c r="I771" s="44"/>
      <c r="J771" s="44"/>
    </row>
    <row r="772" spans="1:10" x14ac:dyDescent="0.3">
      <c r="A772" s="44"/>
      <c r="B772" s="49"/>
      <c r="C772" s="44"/>
      <c r="D772" s="44"/>
      <c r="E772" s="45"/>
      <c r="F772" s="46" t="str">
        <f>IF(ISBLANK(A772),"",VLOOKUP(A772,Tabla47[],5,FALSE))</f>
        <v/>
      </c>
      <c r="G772" s="46" t="str">
        <f>IF(ISBLANK(A772),"",VLOOKUP(A772,Tabla47[],4,FALSE))</f>
        <v/>
      </c>
      <c r="H772" s="47"/>
      <c r="I772" s="44"/>
      <c r="J772" s="44"/>
    </row>
    <row r="773" spans="1:10" x14ac:dyDescent="0.3">
      <c r="A773" s="44"/>
      <c r="B773" s="49"/>
      <c r="C773" s="44"/>
      <c r="D773" s="44"/>
      <c r="E773" s="45"/>
      <c r="F773" s="46" t="str">
        <f>IF(ISBLANK(A773),"",VLOOKUP(A773,Tabla47[],5,FALSE))</f>
        <v/>
      </c>
      <c r="G773" s="46" t="str">
        <f>IF(ISBLANK(A773),"",VLOOKUP(A773,Tabla47[],4,FALSE))</f>
        <v/>
      </c>
      <c r="H773" s="47"/>
      <c r="I773" s="44"/>
      <c r="J773" s="44"/>
    </row>
    <row r="774" spans="1:10" x14ac:dyDescent="0.3">
      <c r="A774" s="44"/>
      <c r="B774" s="49"/>
      <c r="C774" s="44"/>
      <c r="D774" s="44"/>
      <c r="E774" s="45"/>
      <c r="F774" s="46" t="str">
        <f>IF(ISBLANK(A774),"",VLOOKUP(A774,Tabla47[],5,FALSE))</f>
        <v/>
      </c>
      <c r="G774" s="46" t="str">
        <f>IF(ISBLANK(A774),"",VLOOKUP(A774,Tabla47[],4,FALSE))</f>
        <v/>
      </c>
      <c r="H774" s="47"/>
      <c r="I774" s="44"/>
      <c r="J774" s="44"/>
    </row>
    <row r="775" spans="1:10" x14ac:dyDescent="0.3">
      <c r="A775" s="44"/>
      <c r="B775" s="49"/>
      <c r="C775" s="44"/>
      <c r="D775" s="44"/>
      <c r="E775" s="45"/>
      <c r="F775" s="46" t="str">
        <f>IF(ISBLANK(A775),"",VLOOKUP(A775,Tabla47[],5,FALSE))</f>
        <v/>
      </c>
      <c r="G775" s="46" t="str">
        <f>IF(ISBLANK(A775),"",VLOOKUP(A775,Tabla47[],4,FALSE))</f>
        <v/>
      </c>
      <c r="H775" s="47"/>
      <c r="I775" s="44"/>
      <c r="J775" s="44"/>
    </row>
    <row r="776" spans="1:10" x14ac:dyDescent="0.3">
      <c r="A776" s="44"/>
      <c r="B776" s="49"/>
      <c r="C776" s="44"/>
      <c r="D776" s="44"/>
      <c r="E776" s="45"/>
      <c r="F776" s="46" t="str">
        <f>IF(ISBLANK(A776),"",VLOOKUP(A776,Tabla47[],5,FALSE))</f>
        <v/>
      </c>
      <c r="G776" s="46" t="str">
        <f>IF(ISBLANK(A776),"",VLOOKUP(A776,Tabla47[],4,FALSE))</f>
        <v/>
      </c>
      <c r="H776" s="47"/>
      <c r="I776" s="44"/>
      <c r="J776" s="44"/>
    </row>
    <row r="777" spans="1:10" x14ac:dyDescent="0.3">
      <c r="A777" s="44"/>
      <c r="B777" s="49"/>
      <c r="C777" s="44"/>
      <c r="D777" s="44"/>
      <c r="E777" s="45"/>
      <c r="F777" s="46" t="str">
        <f>IF(ISBLANK(A777),"",VLOOKUP(A777,Tabla47[],5,FALSE))</f>
        <v/>
      </c>
      <c r="G777" s="46" t="str">
        <f>IF(ISBLANK(A777),"",VLOOKUP(A777,Tabla47[],4,FALSE))</f>
        <v/>
      </c>
      <c r="H777" s="47"/>
      <c r="I777" s="44"/>
      <c r="J777" s="44"/>
    </row>
    <row r="778" spans="1:10" x14ac:dyDescent="0.3">
      <c r="A778" s="44"/>
      <c r="B778" s="49"/>
      <c r="C778" s="44"/>
      <c r="D778" s="44"/>
      <c r="E778" s="45"/>
      <c r="F778" s="46" t="str">
        <f>IF(ISBLANK(A778),"",VLOOKUP(A778,Tabla47[],5,FALSE))</f>
        <v/>
      </c>
      <c r="G778" s="46" t="str">
        <f>IF(ISBLANK(A778),"",VLOOKUP(A778,Tabla47[],4,FALSE))</f>
        <v/>
      </c>
      <c r="H778" s="47"/>
      <c r="I778" s="44"/>
      <c r="J778" s="44"/>
    </row>
    <row r="779" spans="1:10" x14ac:dyDescent="0.3">
      <c r="A779" s="44"/>
      <c r="B779" s="49"/>
      <c r="C779" s="44"/>
      <c r="D779" s="44"/>
      <c r="E779" s="45"/>
      <c r="F779" s="46" t="str">
        <f>IF(ISBLANK(A779),"",VLOOKUP(A779,Tabla47[],5,FALSE))</f>
        <v/>
      </c>
      <c r="G779" s="46" t="str">
        <f>IF(ISBLANK(A779),"",VLOOKUP(A779,Tabla47[],4,FALSE))</f>
        <v/>
      </c>
      <c r="H779" s="47"/>
      <c r="I779" s="44"/>
      <c r="J779" s="44"/>
    </row>
    <row r="780" spans="1:10" x14ac:dyDescent="0.3">
      <c r="A780" s="44"/>
      <c r="B780" s="49"/>
      <c r="C780" s="44"/>
      <c r="D780" s="44"/>
      <c r="E780" s="45"/>
      <c r="F780" s="46" t="str">
        <f>IF(ISBLANK(A780),"",VLOOKUP(A780,Tabla47[],5,FALSE))</f>
        <v/>
      </c>
      <c r="G780" s="46" t="str">
        <f>IF(ISBLANK(A780),"",VLOOKUP(A780,Tabla47[],4,FALSE))</f>
        <v/>
      </c>
      <c r="H780" s="47"/>
      <c r="I780" s="44"/>
      <c r="J780" s="44"/>
    </row>
    <row r="781" spans="1:10" x14ac:dyDescent="0.3">
      <c r="A781" s="44"/>
      <c r="B781" s="49"/>
      <c r="C781" s="44"/>
      <c r="D781" s="44"/>
      <c r="E781" s="45"/>
      <c r="F781" s="46" t="str">
        <f>IF(ISBLANK(A781),"",VLOOKUP(A781,Tabla47[],5,FALSE))</f>
        <v/>
      </c>
      <c r="G781" s="46" t="str">
        <f>IF(ISBLANK(A781),"",VLOOKUP(A781,Tabla47[],4,FALSE))</f>
        <v/>
      </c>
      <c r="H781" s="47"/>
      <c r="I781" s="44"/>
      <c r="J781" s="44"/>
    </row>
    <row r="782" spans="1:10" x14ac:dyDescent="0.3">
      <c r="A782" s="44"/>
      <c r="B782" s="49"/>
      <c r="C782" s="44"/>
      <c r="D782" s="44"/>
      <c r="E782" s="45"/>
      <c r="F782" s="46" t="str">
        <f>IF(ISBLANK(A782),"",VLOOKUP(A782,Tabla47[],5,FALSE))</f>
        <v/>
      </c>
      <c r="G782" s="46" t="str">
        <f>IF(ISBLANK(A782),"",VLOOKUP(A782,Tabla47[],4,FALSE))</f>
        <v/>
      </c>
      <c r="H782" s="47"/>
      <c r="I782" s="44"/>
      <c r="J782" s="44"/>
    </row>
    <row r="783" spans="1:10" x14ac:dyDescent="0.3">
      <c r="A783" s="44"/>
      <c r="B783" s="49"/>
      <c r="C783" s="44"/>
      <c r="D783" s="44"/>
      <c r="E783" s="45"/>
      <c r="F783" s="46" t="str">
        <f>IF(ISBLANK(A783),"",VLOOKUP(A783,Tabla47[],5,FALSE))</f>
        <v/>
      </c>
      <c r="G783" s="46" t="str">
        <f>IF(ISBLANK(A783),"",VLOOKUP(A783,Tabla47[],4,FALSE))</f>
        <v/>
      </c>
      <c r="H783" s="47"/>
      <c r="I783" s="44"/>
      <c r="J783" s="44"/>
    </row>
    <row r="784" spans="1:10" x14ac:dyDescent="0.3">
      <c r="A784" s="44"/>
      <c r="B784" s="49"/>
      <c r="C784" s="44"/>
      <c r="D784" s="44"/>
      <c r="E784" s="45"/>
      <c r="F784" s="46" t="str">
        <f>IF(ISBLANK(A784),"",VLOOKUP(A784,Tabla47[],5,FALSE))</f>
        <v/>
      </c>
      <c r="G784" s="46" t="str">
        <f>IF(ISBLANK(A784),"",VLOOKUP(A784,Tabla47[],4,FALSE))</f>
        <v/>
      </c>
      <c r="H784" s="47"/>
      <c r="I784" s="44"/>
      <c r="J784" s="44"/>
    </row>
    <row r="785" spans="1:10" x14ac:dyDescent="0.3">
      <c r="A785" s="44"/>
      <c r="B785" s="49"/>
      <c r="C785" s="44"/>
      <c r="D785" s="44"/>
      <c r="E785" s="45"/>
      <c r="F785" s="46" t="str">
        <f>IF(ISBLANK(A785),"",VLOOKUP(A785,Tabla47[],5,FALSE))</f>
        <v/>
      </c>
      <c r="G785" s="46" t="str">
        <f>IF(ISBLANK(A785),"",VLOOKUP(A785,Tabla47[],4,FALSE))</f>
        <v/>
      </c>
      <c r="H785" s="47"/>
      <c r="I785" s="44"/>
      <c r="J785" s="44"/>
    </row>
    <row r="786" spans="1:10" x14ac:dyDescent="0.3">
      <c r="A786" s="44"/>
      <c r="B786" s="49"/>
      <c r="C786" s="44"/>
      <c r="D786" s="44"/>
      <c r="E786" s="45"/>
      <c r="F786" s="46" t="str">
        <f>IF(ISBLANK(A786),"",VLOOKUP(A786,Tabla47[],5,FALSE))</f>
        <v/>
      </c>
      <c r="G786" s="46" t="str">
        <f>IF(ISBLANK(A786),"",VLOOKUP(A786,Tabla47[],4,FALSE))</f>
        <v/>
      </c>
      <c r="H786" s="47"/>
      <c r="I786" s="44"/>
      <c r="J786" s="44"/>
    </row>
    <row r="787" spans="1:10" x14ac:dyDescent="0.3">
      <c r="A787" s="44"/>
      <c r="B787" s="49"/>
      <c r="C787" s="44"/>
      <c r="D787" s="44"/>
      <c r="E787" s="45"/>
      <c r="F787" s="46" t="str">
        <f>IF(ISBLANK(A787),"",VLOOKUP(A787,Tabla47[],5,FALSE))</f>
        <v/>
      </c>
      <c r="G787" s="46" t="str">
        <f>IF(ISBLANK(A787),"",VLOOKUP(A787,Tabla47[],4,FALSE))</f>
        <v/>
      </c>
      <c r="H787" s="47"/>
      <c r="I787" s="44"/>
      <c r="J787" s="44"/>
    </row>
    <row r="788" spans="1:10" x14ac:dyDescent="0.3">
      <c r="A788" s="44"/>
      <c r="B788" s="49"/>
      <c r="C788" s="44"/>
      <c r="D788" s="44"/>
      <c r="E788" s="45"/>
      <c r="F788" s="46" t="str">
        <f>IF(ISBLANK(A788),"",VLOOKUP(A788,Tabla47[],5,FALSE))</f>
        <v/>
      </c>
      <c r="G788" s="46" t="str">
        <f>IF(ISBLANK(A788),"",VLOOKUP(A788,Tabla47[],4,FALSE))</f>
        <v/>
      </c>
      <c r="H788" s="47"/>
      <c r="I788" s="44"/>
      <c r="J788" s="44"/>
    </row>
    <row r="789" spans="1:10" x14ac:dyDescent="0.3">
      <c r="A789" s="44"/>
      <c r="B789" s="49"/>
      <c r="C789" s="44"/>
      <c r="D789" s="44"/>
      <c r="E789" s="45"/>
      <c r="F789" s="46" t="str">
        <f>IF(ISBLANK(A789),"",VLOOKUP(A789,Tabla47[],5,FALSE))</f>
        <v/>
      </c>
      <c r="G789" s="46" t="str">
        <f>IF(ISBLANK(A789),"",VLOOKUP(A789,Tabla47[],4,FALSE))</f>
        <v/>
      </c>
      <c r="H789" s="47"/>
      <c r="I789" s="44"/>
      <c r="J789" s="44"/>
    </row>
    <row r="790" spans="1:10" x14ac:dyDescent="0.3">
      <c r="A790" s="44"/>
      <c r="B790" s="49"/>
      <c r="C790" s="44"/>
      <c r="D790" s="44"/>
      <c r="E790" s="45"/>
      <c r="F790" s="46" t="str">
        <f>IF(ISBLANK(A790),"",VLOOKUP(A790,Tabla47[],5,FALSE))</f>
        <v/>
      </c>
      <c r="G790" s="46" t="str">
        <f>IF(ISBLANK(A790),"",VLOOKUP(A790,Tabla47[],4,FALSE))</f>
        <v/>
      </c>
      <c r="H790" s="47"/>
      <c r="I790" s="44"/>
      <c r="J790" s="44"/>
    </row>
    <row r="791" spans="1:10" x14ac:dyDescent="0.3">
      <c r="A791" s="44"/>
      <c r="B791" s="49"/>
      <c r="C791" s="44"/>
      <c r="D791" s="44"/>
      <c r="E791" s="45"/>
      <c r="F791" s="46" t="str">
        <f>IF(ISBLANK(A791),"",VLOOKUP(A791,Tabla47[],5,FALSE))</f>
        <v/>
      </c>
      <c r="G791" s="46" t="str">
        <f>IF(ISBLANK(A791),"",VLOOKUP(A791,Tabla47[],4,FALSE))</f>
        <v/>
      </c>
      <c r="H791" s="47"/>
      <c r="I791" s="44"/>
      <c r="J791" s="44"/>
    </row>
    <row r="792" spans="1:10" x14ac:dyDescent="0.3">
      <c r="A792" s="44"/>
      <c r="B792" s="49"/>
      <c r="C792" s="44"/>
      <c r="D792" s="44"/>
      <c r="E792" s="45"/>
      <c r="F792" s="46" t="str">
        <f>IF(ISBLANK(A792),"",VLOOKUP(A792,Tabla47[],5,FALSE))</f>
        <v/>
      </c>
      <c r="G792" s="46" t="str">
        <f>IF(ISBLANK(A792),"",VLOOKUP(A792,Tabla47[],4,FALSE))</f>
        <v/>
      </c>
      <c r="H792" s="47"/>
      <c r="I792" s="44"/>
      <c r="J792" s="44"/>
    </row>
    <row r="793" spans="1:10" x14ac:dyDescent="0.3">
      <c r="A793" s="44"/>
      <c r="B793" s="49"/>
      <c r="C793" s="44"/>
      <c r="D793" s="44"/>
      <c r="E793" s="45"/>
      <c r="F793" s="46" t="str">
        <f>IF(ISBLANK(A793),"",VLOOKUP(A793,Tabla47[],5,FALSE))</f>
        <v/>
      </c>
      <c r="G793" s="46" t="str">
        <f>IF(ISBLANK(A793),"",VLOOKUP(A793,Tabla47[],4,FALSE))</f>
        <v/>
      </c>
      <c r="H793" s="47"/>
      <c r="I793" s="44"/>
      <c r="J793" s="44"/>
    </row>
    <row r="794" spans="1:10" x14ac:dyDescent="0.3">
      <c r="A794" s="44"/>
      <c r="B794" s="49"/>
      <c r="C794" s="44"/>
      <c r="D794" s="44"/>
      <c r="E794" s="45"/>
      <c r="F794" s="46" t="str">
        <f>IF(ISBLANK(A794),"",VLOOKUP(A794,Tabla47[],5,FALSE))</f>
        <v/>
      </c>
      <c r="G794" s="46" t="str">
        <f>IF(ISBLANK(A794),"",VLOOKUP(A794,Tabla47[],4,FALSE))</f>
        <v/>
      </c>
      <c r="H794" s="47"/>
      <c r="I794" s="44"/>
      <c r="J794" s="44"/>
    </row>
    <row r="795" spans="1:10" x14ac:dyDescent="0.3">
      <c r="A795" s="44"/>
      <c r="B795" s="49"/>
      <c r="C795" s="44"/>
      <c r="D795" s="44"/>
      <c r="E795" s="45"/>
      <c r="F795" s="46" t="str">
        <f>IF(ISBLANK(A795),"",VLOOKUP(A795,Tabla47[],5,FALSE))</f>
        <v/>
      </c>
      <c r="G795" s="46" t="str">
        <f>IF(ISBLANK(A795),"",VLOOKUP(A795,Tabla47[],4,FALSE))</f>
        <v/>
      </c>
      <c r="H795" s="47"/>
      <c r="I795" s="44"/>
      <c r="J795" s="44"/>
    </row>
    <row r="796" spans="1:10" x14ac:dyDescent="0.3">
      <c r="A796" s="44"/>
      <c r="B796" s="49"/>
      <c r="C796" s="44"/>
      <c r="D796" s="44"/>
      <c r="E796" s="45"/>
      <c r="F796" s="46" t="str">
        <f>IF(ISBLANK(A796),"",VLOOKUP(A796,Tabla47[],5,FALSE))</f>
        <v/>
      </c>
      <c r="G796" s="46" t="str">
        <f>IF(ISBLANK(A796),"",VLOOKUP(A796,Tabla47[],4,FALSE))</f>
        <v/>
      </c>
      <c r="H796" s="47"/>
      <c r="I796" s="44"/>
      <c r="J796" s="44"/>
    </row>
    <row r="797" spans="1:10" x14ac:dyDescent="0.3">
      <c r="A797" s="44"/>
      <c r="B797" s="49"/>
      <c r="C797" s="44"/>
      <c r="D797" s="44"/>
      <c r="E797" s="45"/>
      <c r="F797" s="46" t="str">
        <f>IF(ISBLANK(A797),"",VLOOKUP(A797,Tabla47[],5,FALSE))</f>
        <v/>
      </c>
      <c r="G797" s="46" t="str">
        <f>IF(ISBLANK(A797),"",VLOOKUP(A797,Tabla47[],4,FALSE))</f>
        <v/>
      </c>
      <c r="H797" s="47"/>
      <c r="I797" s="44"/>
      <c r="J797" s="44"/>
    </row>
    <row r="798" spans="1:10" x14ac:dyDescent="0.3">
      <c r="A798" s="44"/>
      <c r="B798" s="49"/>
      <c r="C798" s="44"/>
      <c r="D798" s="44"/>
      <c r="E798" s="45"/>
      <c r="F798" s="46" t="str">
        <f>IF(ISBLANK(A798),"",VLOOKUP(A798,Tabla47[],5,FALSE))</f>
        <v/>
      </c>
      <c r="G798" s="46" t="str">
        <f>IF(ISBLANK(A798),"",VLOOKUP(A798,Tabla47[],4,FALSE))</f>
        <v/>
      </c>
      <c r="H798" s="47"/>
      <c r="I798" s="44"/>
      <c r="J798" s="44"/>
    </row>
    <row r="799" spans="1:10" x14ac:dyDescent="0.3">
      <c r="A799" s="44"/>
      <c r="B799" s="49"/>
      <c r="C799" s="44"/>
      <c r="D799" s="44"/>
      <c r="E799" s="45"/>
      <c r="F799" s="46" t="str">
        <f>IF(ISBLANK(A799),"",VLOOKUP(A799,Tabla47[],5,FALSE))</f>
        <v/>
      </c>
      <c r="G799" s="46" t="str">
        <f>IF(ISBLANK(A799),"",VLOOKUP(A799,Tabla47[],4,FALSE))</f>
        <v/>
      </c>
      <c r="H799" s="47"/>
      <c r="I799" s="44"/>
      <c r="J799" s="44"/>
    </row>
    <row r="800" spans="1:10" x14ac:dyDescent="0.3">
      <c r="A800" s="44"/>
      <c r="B800" s="49"/>
      <c r="C800" s="44"/>
      <c r="D800" s="44"/>
      <c r="E800" s="45"/>
      <c r="F800" s="46" t="str">
        <f>IF(ISBLANK(A800),"",VLOOKUP(A800,Tabla47[],5,FALSE))</f>
        <v/>
      </c>
      <c r="G800" s="46" t="str">
        <f>IF(ISBLANK(A800),"",VLOOKUP(A800,Tabla47[],4,FALSE))</f>
        <v/>
      </c>
      <c r="H800" s="47"/>
      <c r="I800" s="44"/>
      <c r="J800" s="44"/>
    </row>
    <row r="801" spans="1:10" x14ac:dyDescent="0.3">
      <c r="A801" s="44"/>
      <c r="B801" s="49"/>
      <c r="C801" s="44"/>
      <c r="D801" s="44"/>
      <c r="E801" s="45"/>
      <c r="F801" s="46" t="str">
        <f>IF(ISBLANK(A801),"",VLOOKUP(A801,Tabla47[],5,FALSE))</f>
        <v/>
      </c>
      <c r="G801" s="46" t="str">
        <f>IF(ISBLANK(A801),"",VLOOKUP(A801,Tabla47[],4,FALSE))</f>
        <v/>
      </c>
      <c r="H801" s="47"/>
      <c r="I801" s="44"/>
      <c r="J801" s="44"/>
    </row>
    <row r="802" spans="1:10" x14ac:dyDescent="0.3">
      <c r="A802" s="44"/>
      <c r="B802" s="49"/>
      <c r="C802" s="44"/>
      <c r="D802" s="44"/>
      <c r="E802" s="45"/>
      <c r="F802" s="46" t="str">
        <f>IF(ISBLANK(A802),"",VLOOKUP(A802,Tabla47[],5,FALSE))</f>
        <v/>
      </c>
      <c r="G802" s="46" t="str">
        <f>IF(ISBLANK(A802),"",VLOOKUP(A802,Tabla47[],4,FALSE))</f>
        <v/>
      </c>
      <c r="H802" s="47"/>
      <c r="I802" s="44"/>
      <c r="J802" s="44"/>
    </row>
    <row r="803" spans="1:10" x14ac:dyDescent="0.3">
      <c r="A803" s="44"/>
      <c r="B803" s="49"/>
      <c r="C803" s="44"/>
      <c r="D803" s="44"/>
      <c r="E803" s="45"/>
      <c r="F803" s="46" t="str">
        <f>IF(ISBLANK(A803),"",VLOOKUP(A803,Tabla47[],5,FALSE))</f>
        <v/>
      </c>
      <c r="G803" s="46" t="str">
        <f>IF(ISBLANK(A803),"",VLOOKUP(A803,Tabla47[],4,FALSE))</f>
        <v/>
      </c>
      <c r="H803" s="47"/>
      <c r="I803" s="44"/>
      <c r="J803" s="44"/>
    </row>
    <row r="804" spans="1:10" x14ac:dyDescent="0.3">
      <c r="A804" s="44"/>
      <c r="B804" s="49"/>
      <c r="C804" s="44"/>
      <c r="D804" s="44"/>
      <c r="E804" s="45"/>
      <c r="F804" s="46" t="str">
        <f>IF(ISBLANK(A804),"",VLOOKUP(A804,Tabla47[],5,FALSE))</f>
        <v/>
      </c>
      <c r="G804" s="46" t="str">
        <f>IF(ISBLANK(A804),"",VLOOKUP(A804,Tabla47[],4,FALSE))</f>
        <v/>
      </c>
      <c r="H804" s="47"/>
      <c r="I804" s="44"/>
      <c r="J804" s="44"/>
    </row>
    <row r="805" spans="1:10" x14ac:dyDescent="0.3">
      <c r="A805" s="44"/>
      <c r="B805" s="49"/>
      <c r="C805" s="44"/>
      <c r="D805" s="44"/>
      <c r="E805" s="45"/>
      <c r="F805" s="46" t="str">
        <f>IF(ISBLANK(A805),"",VLOOKUP(A805,Tabla47[],5,FALSE))</f>
        <v/>
      </c>
      <c r="G805" s="46" t="str">
        <f>IF(ISBLANK(A805),"",VLOOKUP(A805,Tabla47[],4,FALSE))</f>
        <v/>
      </c>
      <c r="H805" s="47"/>
      <c r="I805" s="44"/>
      <c r="J805" s="44"/>
    </row>
    <row r="806" spans="1:10" x14ac:dyDescent="0.3">
      <c r="A806" s="44"/>
      <c r="B806" s="49"/>
      <c r="C806" s="44"/>
      <c r="D806" s="44"/>
      <c r="E806" s="45"/>
      <c r="F806" s="46" t="str">
        <f>IF(ISBLANK(A806),"",VLOOKUP(A806,Tabla47[],5,FALSE))</f>
        <v/>
      </c>
      <c r="G806" s="46" t="str">
        <f>IF(ISBLANK(A806),"",VLOOKUP(A806,Tabla47[],4,FALSE))</f>
        <v/>
      </c>
      <c r="H806" s="47"/>
      <c r="I806" s="44"/>
      <c r="J806" s="44"/>
    </row>
    <row r="807" spans="1:10" x14ac:dyDescent="0.3">
      <c r="A807" s="44"/>
      <c r="B807" s="49"/>
      <c r="C807" s="44"/>
      <c r="D807" s="44"/>
      <c r="E807" s="45"/>
      <c r="F807" s="46" t="str">
        <f>IF(ISBLANK(A807),"",VLOOKUP(A807,Tabla47[],5,FALSE))</f>
        <v/>
      </c>
      <c r="G807" s="46" t="str">
        <f>IF(ISBLANK(A807),"",VLOOKUP(A807,Tabla47[],4,FALSE))</f>
        <v/>
      </c>
      <c r="H807" s="47"/>
      <c r="I807" s="44"/>
      <c r="J807" s="44"/>
    </row>
    <row r="808" spans="1:10" x14ac:dyDescent="0.3">
      <c r="A808" s="44"/>
      <c r="B808" s="49"/>
      <c r="C808" s="44"/>
      <c r="D808" s="44"/>
      <c r="E808" s="45"/>
      <c r="F808" s="46" t="str">
        <f>IF(ISBLANK(A808),"",VLOOKUP(A808,Tabla47[],5,FALSE))</f>
        <v/>
      </c>
      <c r="G808" s="46" t="str">
        <f>IF(ISBLANK(A808),"",VLOOKUP(A808,Tabla47[],4,FALSE))</f>
        <v/>
      </c>
      <c r="H808" s="47"/>
      <c r="I808" s="44"/>
      <c r="J808" s="44"/>
    </row>
    <row r="809" spans="1:10" x14ac:dyDescent="0.3">
      <c r="A809" s="44"/>
      <c r="B809" s="49"/>
      <c r="C809" s="44"/>
      <c r="D809" s="44"/>
      <c r="E809" s="45"/>
      <c r="F809" s="46" t="str">
        <f>IF(ISBLANK(A809),"",VLOOKUP(A809,Tabla47[],5,FALSE))</f>
        <v/>
      </c>
      <c r="G809" s="46" t="str">
        <f>IF(ISBLANK(A809),"",VLOOKUP(A809,Tabla47[],4,FALSE))</f>
        <v/>
      </c>
      <c r="H809" s="47"/>
      <c r="I809" s="44"/>
      <c r="J809" s="44"/>
    </row>
    <row r="810" spans="1:10" x14ac:dyDescent="0.3">
      <c r="A810" s="44"/>
      <c r="B810" s="49"/>
      <c r="C810" s="44"/>
      <c r="D810" s="44"/>
      <c r="E810" s="45"/>
      <c r="F810" s="46" t="str">
        <f>IF(ISBLANK(A810),"",VLOOKUP(A810,Tabla47[],5,FALSE))</f>
        <v/>
      </c>
      <c r="G810" s="46" t="str">
        <f>IF(ISBLANK(A810),"",VLOOKUP(A810,Tabla47[],4,FALSE))</f>
        <v/>
      </c>
      <c r="H810" s="47"/>
      <c r="I810" s="44"/>
      <c r="J810" s="44"/>
    </row>
    <row r="811" spans="1:10" x14ac:dyDescent="0.3">
      <c r="A811" s="44"/>
      <c r="B811" s="49"/>
      <c r="C811" s="44"/>
      <c r="D811" s="44"/>
      <c r="E811" s="45"/>
      <c r="F811" s="46" t="str">
        <f>IF(ISBLANK(A811),"",VLOOKUP(A811,Tabla47[],5,FALSE))</f>
        <v/>
      </c>
      <c r="G811" s="46" t="str">
        <f>IF(ISBLANK(A811),"",VLOOKUP(A811,Tabla47[],4,FALSE))</f>
        <v/>
      </c>
      <c r="H811" s="47"/>
      <c r="I811" s="44"/>
      <c r="J811" s="44"/>
    </row>
    <row r="812" spans="1:10" x14ac:dyDescent="0.3">
      <c r="A812" s="44"/>
      <c r="B812" s="49"/>
      <c r="C812" s="44"/>
      <c r="D812" s="44"/>
      <c r="E812" s="45"/>
      <c r="F812" s="46" t="str">
        <f>IF(ISBLANK(A812),"",VLOOKUP(A812,Tabla47[],5,FALSE))</f>
        <v/>
      </c>
      <c r="G812" s="46" t="str">
        <f>IF(ISBLANK(A812),"",VLOOKUP(A812,Tabla47[],4,FALSE))</f>
        <v/>
      </c>
      <c r="H812" s="47"/>
      <c r="I812" s="44"/>
      <c r="J812" s="44"/>
    </row>
    <row r="813" spans="1:10" x14ac:dyDescent="0.3">
      <c r="A813" s="44"/>
      <c r="B813" s="49"/>
      <c r="C813" s="44"/>
      <c r="D813" s="44"/>
      <c r="E813" s="45"/>
      <c r="F813" s="46" t="str">
        <f>IF(ISBLANK(A813),"",VLOOKUP(A813,Tabla47[],5,FALSE))</f>
        <v/>
      </c>
      <c r="G813" s="46" t="str">
        <f>IF(ISBLANK(A813),"",VLOOKUP(A813,Tabla47[],4,FALSE))</f>
        <v/>
      </c>
      <c r="H813" s="47"/>
      <c r="I813" s="44"/>
      <c r="J813" s="44"/>
    </row>
    <row r="814" spans="1:10" x14ac:dyDescent="0.3">
      <c r="A814" s="44"/>
      <c r="B814" s="49"/>
      <c r="C814" s="44"/>
      <c r="D814" s="44"/>
      <c r="E814" s="45"/>
      <c r="F814" s="46" t="str">
        <f>IF(ISBLANK(A814),"",VLOOKUP(A814,Tabla47[],5,FALSE))</f>
        <v/>
      </c>
      <c r="G814" s="46" t="str">
        <f>IF(ISBLANK(A814),"",VLOOKUP(A814,Tabla47[],4,FALSE))</f>
        <v/>
      </c>
      <c r="H814" s="47"/>
      <c r="I814" s="44"/>
      <c r="J814" s="44"/>
    </row>
    <row r="815" spans="1:10" x14ac:dyDescent="0.3">
      <c r="A815" s="44"/>
      <c r="B815" s="49"/>
      <c r="C815" s="44"/>
      <c r="D815" s="44"/>
      <c r="E815" s="45"/>
      <c r="F815" s="46" t="str">
        <f>IF(ISBLANK(A815),"",VLOOKUP(A815,Tabla47[],5,FALSE))</f>
        <v/>
      </c>
      <c r="G815" s="46" t="str">
        <f>IF(ISBLANK(A815),"",VLOOKUP(A815,Tabla47[],4,FALSE))</f>
        <v/>
      </c>
      <c r="H815" s="47"/>
      <c r="I815" s="44"/>
      <c r="J815" s="44"/>
    </row>
    <row r="816" spans="1:10" x14ac:dyDescent="0.3">
      <c r="A816" s="44"/>
      <c r="B816" s="49"/>
      <c r="C816" s="44"/>
      <c r="D816" s="44"/>
      <c r="E816" s="45"/>
      <c r="F816" s="46" t="str">
        <f>IF(ISBLANK(A816),"",VLOOKUP(A816,Tabla47[],5,FALSE))</f>
        <v/>
      </c>
      <c r="G816" s="46" t="str">
        <f>IF(ISBLANK(A816),"",VLOOKUP(A816,Tabla47[],4,FALSE))</f>
        <v/>
      </c>
      <c r="H816" s="47"/>
      <c r="I816" s="44"/>
      <c r="J816" s="44"/>
    </row>
    <row r="817" spans="1:10" x14ac:dyDescent="0.3">
      <c r="A817" s="44"/>
      <c r="B817" s="49"/>
      <c r="C817" s="44"/>
      <c r="D817" s="44"/>
      <c r="E817" s="45"/>
      <c r="F817" s="46" t="str">
        <f>IF(ISBLANK(A817),"",VLOOKUP(A817,Tabla47[],5,FALSE))</f>
        <v/>
      </c>
      <c r="G817" s="46" t="str">
        <f>IF(ISBLANK(A817),"",VLOOKUP(A817,Tabla47[],4,FALSE))</f>
        <v/>
      </c>
      <c r="H817" s="47"/>
      <c r="I817" s="44"/>
      <c r="J817" s="44"/>
    </row>
    <row r="818" spans="1:10" x14ac:dyDescent="0.3">
      <c r="A818" s="44"/>
      <c r="B818" s="49"/>
      <c r="C818" s="44"/>
      <c r="D818" s="44"/>
      <c r="E818" s="45"/>
      <c r="F818" s="46" t="str">
        <f>IF(ISBLANK(A818),"",VLOOKUP(A818,Tabla47[],5,FALSE))</f>
        <v/>
      </c>
      <c r="G818" s="46" t="str">
        <f>IF(ISBLANK(A818),"",VLOOKUP(A818,Tabla47[],4,FALSE))</f>
        <v/>
      </c>
      <c r="H818" s="47"/>
      <c r="I818" s="44"/>
      <c r="J818" s="44"/>
    </row>
    <row r="819" spans="1:10" x14ac:dyDescent="0.3">
      <c r="A819" s="44"/>
      <c r="B819" s="49"/>
      <c r="C819" s="44"/>
      <c r="D819" s="44"/>
      <c r="E819" s="45"/>
      <c r="F819" s="46" t="str">
        <f>IF(ISBLANK(A819),"",VLOOKUP(A819,Tabla47[],5,FALSE))</f>
        <v/>
      </c>
      <c r="G819" s="46" t="str">
        <f>IF(ISBLANK(A819),"",VLOOKUP(A819,Tabla47[],4,FALSE))</f>
        <v/>
      </c>
      <c r="H819" s="47"/>
      <c r="I819" s="44"/>
      <c r="J819" s="44"/>
    </row>
    <row r="820" spans="1:10" x14ac:dyDescent="0.3">
      <c r="A820" s="44"/>
      <c r="B820" s="49"/>
      <c r="C820" s="44"/>
      <c r="D820" s="44"/>
      <c r="E820" s="45"/>
      <c r="F820" s="46" t="str">
        <f>IF(ISBLANK(A820),"",VLOOKUP(A820,Tabla47[],5,FALSE))</f>
        <v/>
      </c>
      <c r="G820" s="46" t="str">
        <f>IF(ISBLANK(A820),"",VLOOKUP(A820,Tabla47[],4,FALSE))</f>
        <v/>
      </c>
      <c r="H820" s="47"/>
      <c r="I820" s="44"/>
      <c r="J820" s="44"/>
    </row>
    <row r="821" spans="1:10" x14ac:dyDescent="0.3">
      <c r="A821" s="44"/>
      <c r="B821" s="49"/>
      <c r="C821" s="44"/>
      <c r="D821" s="44"/>
      <c r="E821" s="45"/>
      <c r="F821" s="46" t="str">
        <f>IF(ISBLANK(A821),"",VLOOKUP(A821,Tabla47[],5,FALSE))</f>
        <v/>
      </c>
      <c r="G821" s="46" t="str">
        <f>IF(ISBLANK(A821),"",VLOOKUP(A821,Tabla47[],4,FALSE))</f>
        <v/>
      </c>
      <c r="H821" s="47"/>
      <c r="I821" s="44"/>
      <c r="J821" s="44"/>
    </row>
    <row r="822" spans="1:10" x14ac:dyDescent="0.3">
      <c r="A822" s="44"/>
      <c r="B822" s="49"/>
      <c r="C822" s="44"/>
      <c r="D822" s="44"/>
      <c r="E822" s="45"/>
      <c r="F822" s="46" t="str">
        <f>IF(ISBLANK(A822),"",VLOOKUP(A822,Tabla47[],5,FALSE))</f>
        <v/>
      </c>
      <c r="G822" s="46" t="str">
        <f>IF(ISBLANK(A822),"",VLOOKUP(A822,Tabla47[],4,FALSE))</f>
        <v/>
      </c>
      <c r="H822" s="47"/>
      <c r="I822" s="44"/>
      <c r="J822" s="44"/>
    </row>
    <row r="823" spans="1:10" x14ac:dyDescent="0.3">
      <c r="A823" s="44"/>
      <c r="B823" s="49"/>
      <c r="C823" s="44"/>
      <c r="D823" s="44"/>
      <c r="E823" s="45"/>
      <c r="F823" s="46" t="str">
        <f>IF(ISBLANK(A823),"",VLOOKUP(A823,Tabla47[],5,FALSE))</f>
        <v/>
      </c>
      <c r="G823" s="46" t="str">
        <f>IF(ISBLANK(A823),"",VLOOKUP(A823,Tabla47[],4,FALSE))</f>
        <v/>
      </c>
      <c r="H823" s="47"/>
      <c r="I823" s="44"/>
      <c r="J823" s="44"/>
    </row>
    <row r="824" spans="1:10" x14ac:dyDescent="0.3">
      <c r="A824" s="44"/>
      <c r="B824" s="49"/>
      <c r="C824" s="44"/>
      <c r="D824" s="44"/>
      <c r="E824" s="45"/>
      <c r="F824" s="46" t="str">
        <f>IF(ISBLANK(A824),"",VLOOKUP(A824,Tabla47[],5,FALSE))</f>
        <v/>
      </c>
      <c r="G824" s="46" t="str">
        <f>IF(ISBLANK(A824),"",VLOOKUP(A824,Tabla47[],4,FALSE))</f>
        <v/>
      </c>
      <c r="H824" s="47"/>
      <c r="I824" s="44"/>
      <c r="J824" s="44"/>
    </row>
    <row r="825" spans="1:10" x14ac:dyDescent="0.3">
      <c r="A825" s="44"/>
      <c r="B825" s="49"/>
      <c r="C825" s="44"/>
      <c r="D825" s="44"/>
      <c r="E825" s="45"/>
      <c r="F825" s="46" t="str">
        <f>IF(ISBLANK(A825),"",VLOOKUP(A825,Tabla47[],5,FALSE))</f>
        <v/>
      </c>
      <c r="G825" s="46" t="str">
        <f>IF(ISBLANK(A825),"",VLOOKUP(A825,Tabla47[],4,FALSE))</f>
        <v/>
      </c>
      <c r="H825" s="47"/>
      <c r="I825" s="44"/>
      <c r="J825" s="44"/>
    </row>
    <row r="826" spans="1:10" x14ac:dyDescent="0.3">
      <c r="A826" s="44"/>
      <c r="B826" s="49"/>
      <c r="C826" s="44"/>
      <c r="D826" s="44"/>
      <c r="E826" s="45"/>
      <c r="F826" s="46" t="str">
        <f>IF(ISBLANK(A826),"",VLOOKUP(A826,Tabla47[],5,FALSE))</f>
        <v/>
      </c>
      <c r="G826" s="46" t="str">
        <f>IF(ISBLANK(A826),"",VLOOKUP(A826,Tabla47[],4,FALSE))</f>
        <v/>
      </c>
      <c r="H826" s="47"/>
      <c r="I826" s="44"/>
      <c r="J826" s="44"/>
    </row>
    <row r="827" spans="1:10" x14ac:dyDescent="0.3">
      <c r="A827" s="44"/>
      <c r="B827" s="49"/>
      <c r="C827" s="44"/>
      <c r="D827" s="44"/>
      <c r="E827" s="45"/>
      <c r="F827" s="46" t="str">
        <f>IF(ISBLANK(A827),"",VLOOKUP(A827,Tabla47[],5,FALSE))</f>
        <v/>
      </c>
      <c r="G827" s="46" t="str">
        <f>IF(ISBLANK(A827),"",VLOOKUP(A827,Tabla47[],4,FALSE))</f>
        <v/>
      </c>
      <c r="H827" s="47"/>
      <c r="I827" s="44"/>
      <c r="J827" s="44"/>
    </row>
    <row r="828" spans="1:10" x14ac:dyDescent="0.3">
      <c r="A828" s="44"/>
      <c r="B828" s="49"/>
      <c r="C828" s="44"/>
      <c r="D828" s="44"/>
      <c r="E828" s="45"/>
      <c r="F828" s="46" t="str">
        <f>IF(ISBLANK(A828),"",VLOOKUP(A828,Tabla47[],5,FALSE))</f>
        <v/>
      </c>
      <c r="G828" s="46" t="str">
        <f>IF(ISBLANK(A828),"",VLOOKUP(A828,Tabla47[],4,FALSE))</f>
        <v/>
      </c>
      <c r="H828" s="47"/>
      <c r="I828" s="44"/>
      <c r="J828" s="44"/>
    </row>
    <row r="829" spans="1:10" x14ac:dyDescent="0.3">
      <c r="A829" s="44"/>
      <c r="B829" s="49"/>
      <c r="C829" s="44"/>
      <c r="D829" s="44"/>
      <c r="E829" s="45"/>
      <c r="F829" s="46" t="str">
        <f>IF(ISBLANK(A829),"",VLOOKUP(A829,Tabla47[],5,FALSE))</f>
        <v/>
      </c>
      <c r="G829" s="46" t="str">
        <f>IF(ISBLANK(A829),"",VLOOKUP(A829,Tabla47[],4,FALSE))</f>
        <v/>
      </c>
      <c r="H829" s="47"/>
      <c r="I829" s="44"/>
      <c r="J829" s="44"/>
    </row>
    <row r="830" spans="1:10" x14ac:dyDescent="0.3">
      <c r="A830" s="44"/>
      <c r="B830" s="49"/>
      <c r="C830" s="44"/>
      <c r="D830" s="44"/>
      <c r="E830" s="45"/>
      <c r="F830" s="46" t="str">
        <f>IF(ISBLANK(A830),"",VLOOKUP(A830,Tabla47[],5,FALSE))</f>
        <v/>
      </c>
      <c r="G830" s="46" t="str">
        <f>IF(ISBLANK(A830),"",VLOOKUP(A830,Tabla47[],4,FALSE))</f>
        <v/>
      </c>
      <c r="H830" s="47"/>
      <c r="I830" s="44"/>
      <c r="J830" s="44"/>
    </row>
    <row r="831" spans="1:10" x14ac:dyDescent="0.3">
      <c r="A831" s="44"/>
      <c r="B831" s="49"/>
      <c r="C831" s="44"/>
      <c r="D831" s="44"/>
      <c r="E831" s="45"/>
      <c r="F831" s="46" t="str">
        <f>IF(ISBLANK(A831),"",VLOOKUP(A831,Tabla47[],5,FALSE))</f>
        <v/>
      </c>
      <c r="G831" s="46" t="str">
        <f>IF(ISBLANK(A831),"",VLOOKUP(A831,Tabla47[],4,FALSE))</f>
        <v/>
      </c>
      <c r="H831" s="47"/>
      <c r="I831" s="44"/>
      <c r="J831" s="44"/>
    </row>
    <row r="832" spans="1:10" x14ac:dyDescent="0.3">
      <c r="A832" s="44"/>
      <c r="B832" s="49"/>
      <c r="C832" s="44"/>
      <c r="D832" s="44"/>
      <c r="E832" s="45"/>
      <c r="F832" s="46" t="str">
        <f>IF(ISBLANK(A832),"",VLOOKUP(A832,Tabla47[],5,FALSE))</f>
        <v/>
      </c>
      <c r="G832" s="46" t="str">
        <f>IF(ISBLANK(A832),"",VLOOKUP(A832,Tabla47[],4,FALSE))</f>
        <v/>
      </c>
      <c r="H832" s="47"/>
      <c r="I832" s="44"/>
      <c r="J832" s="44"/>
    </row>
    <row r="833" spans="1:10" x14ac:dyDescent="0.3">
      <c r="A833" s="44"/>
      <c r="B833" s="49"/>
      <c r="C833" s="44"/>
      <c r="D833" s="44"/>
      <c r="E833" s="45"/>
      <c r="F833" s="46" t="str">
        <f>IF(ISBLANK(A833),"",VLOOKUP(A833,Tabla47[],5,FALSE))</f>
        <v/>
      </c>
      <c r="G833" s="46" t="str">
        <f>IF(ISBLANK(A833),"",VLOOKUP(A833,Tabla47[],4,FALSE))</f>
        <v/>
      </c>
      <c r="H833" s="47"/>
      <c r="I833" s="44"/>
      <c r="J833" s="44"/>
    </row>
    <row r="834" spans="1:10" x14ac:dyDescent="0.3">
      <c r="A834" s="44"/>
      <c r="B834" s="49"/>
      <c r="C834" s="44"/>
      <c r="D834" s="44"/>
      <c r="E834" s="45"/>
      <c r="F834" s="46" t="str">
        <f>IF(ISBLANK(A834),"",VLOOKUP(A834,Tabla47[],5,FALSE))</f>
        <v/>
      </c>
      <c r="G834" s="46" t="str">
        <f>IF(ISBLANK(A834),"",VLOOKUP(A834,Tabla47[],4,FALSE))</f>
        <v/>
      </c>
      <c r="H834" s="47"/>
      <c r="I834" s="44"/>
      <c r="J834" s="44"/>
    </row>
    <row r="835" spans="1:10" x14ac:dyDescent="0.3">
      <c r="A835" s="44"/>
      <c r="B835" s="49"/>
      <c r="C835" s="44"/>
      <c r="D835" s="44"/>
      <c r="E835" s="45"/>
      <c r="F835" s="46" t="str">
        <f>IF(ISBLANK(A835),"",VLOOKUP(A835,Tabla47[],5,FALSE))</f>
        <v/>
      </c>
      <c r="G835" s="46" t="str">
        <f>IF(ISBLANK(A835),"",VLOOKUP(A835,Tabla47[],4,FALSE))</f>
        <v/>
      </c>
      <c r="H835" s="47"/>
      <c r="I835" s="44"/>
      <c r="J835" s="44"/>
    </row>
    <row r="836" spans="1:10" x14ac:dyDescent="0.3">
      <c r="A836" s="44"/>
      <c r="B836" s="49"/>
      <c r="C836" s="44"/>
      <c r="D836" s="44"/>
      <c r="E836" s="45"/>
      <c r="F836" s="46" t="str">
        <f>IF(ISBLANK(A836),"",VLOOKUP(A836,Tabla47[],5,FALSE))</f>
        <v/>
      </c>
      <c r="G836" s="46" t="str">
        <f>IF(ISBLANK(A836),"",VLOOKUP(A836,Tabla47[],4,FALSE))</f>
        <v/>
      </c>
      <c r="H836" s="47"/>
      <c r="I836" s="44"/>
      <c r="J836" s="44"/>
    </row>
    <row r="837" spans="1:10" x14ac:dyDescent="0.3">
      <c r="A837" s="44"/>
      <c r="B837" s="49"/>
      <c r="C837" s="44"/>
      <c r="D837" s="44"/>
      <c r="E837" s="45"/>
      <c r="F837" s="46" t="str">
        <f>IF(ISBLANK(A837),"",VLOOKUP(A837,Tabla47[],5,FALSE))</f>
        <v/>
      </c>
      <c r="G837" s="46" t="str">
        <f>IF(ISBLANK(A837),"",VLOOKUP(A837,Tabla47[],4,FALSE))</f>
        <v/>
      </c>
      <c r="H837" s="47"/>
      <c r="I837" s="44"/>
      <c r="J837" s="44"/>
    </row>
    <row r="838" spans="1:10" x14ac:dyDescent="0.3">
      <c r="A838" s="44"/>
      <c r="B838" s="49"/>
      <c r="C838" s="44"/>
      <c r="D838" s="44"/>
      <c r="E838" s="45"/>
      <c r="F838" s="46" t="str">
        <f>IF(ISBLANK(A838),"",VLOOKUP(A838,Tabla47[],5,FALSE))</f>
        <v/>
      </c>
      <c r="G838" s="46" t="str">
        <f>IF(ISBLANK(A838),"",VLOOKUP(A838,Tabla47[],4,FALSE))</f>
        <v/>
      </c>
      <c r="H838" s="47"/>
      <c r="I838" s="44"/>
      <c r="J838" s="44"/>
    </row>
    <row r="839" spans="1:10" x14ac:dyDescent="0.3">
      <c r="A839" s="44"/>
      <c r="B839" s="49"/>
      <c r="C839" s="44"/>
      <c r="D839" s="44"/>
      <c r="E839" s="45"/>
      <c r="F839" s="46" t="str">
        <f>IF(ISBLANK(A839),"",VLOOKUP(A839,Tabla47[],5,FALSE))</f>
        <v/>
      </c>
      <c r="G839" s="46" t="str">
        <f>IF(ISBLANK(A839),"",VLOOKUP(A839,Tabla47[],4,FALSE))</f>
        <v/>
      </c>
      <c r="H839" s="47"/>
      <c r="I839" s="44"/>
      <c r="J839" s="44"/>
    </row>
    <row r="840" spans="1:10" x14ac:dyDescent="0.3">
      <c r="A840" s="44"/>
      <c r="B840" s="49"/>
      <c r="C840" s="44"/>
      <c r="D840" s="44"/>
      <c r="E840" s="45"/>
      <c r="F840" s="46" t="str">
        <f>IF(ISBLANK(A840),"",VLOOKUP(A840,Tabla47[],5,FALSE))</f>
        <v/>
      </c>
      <c r="G840" s="46" t="str">
        <f>IF(ISBLANK(A840),"",VLOOKUP(A840,Tabla47[],4,FALSE))</f>
        <v/>
      </c>
      <c r="H840" s="47"/>
      <c r="I840" s="44"/>
      <c r="J840" s="44"/>
    </row>
    <row r="841" spans="1:10" x14ac:dyDescent="0.3">
      <c r="A841" s="44"/>
      <c r="B841" s="49"/>
      <c r="C841" s="44"/>
      <c r="D841" s="44"/>
      <c r="E841" s="45"/>
      <c r="F841" s="46" t="str">
        <f>IF(ISBLANK(A841),"",VLOOKUP(A841,Tabla47[],5,FALSE))</f>
        <v/>
      </c>
      <c r="G841" s="46" t="str">
        <f>IF(ISBLANK(A841),"",VLOOKUP(A841,Tabla47[],4,FALSE))</f>
        <v/>
      </c>
      <c r="H841" s="47"/>
      <c r="I841" s="44"/>
      <c r="J841" s="44"/>
    </row>
    <row r="842" spans="1:10" x14ac:dyDescent="0.3">
      <c r="A842" s="44"/>
      <c r="B842" s="49"/>
      <c r="C842" s="44"/>
      <c r="D842" s="44"/>
      <c r="E842" s="45"/>
      <c r="F842" s="46" t="str">
        <f>IF(ISBLANK(A842),"",VLOOKUP(A842,Tabla47[],5,FALSE))</f>
        <v/>
      </c>
      <c r="G842" s="46" t="str">
        <f>IF(ISBLANK(A842),"",VLOOKUP(A842,Tabla47[],4,FALSE))</f>
        <v/>
      </c>
      <c r="H842" s="47"/>
      <c r="I842" s="44"/>
      <c r="J842" s="44"/>
    </row>
    <row r="843" spans="1:10" x14ac:dyDescent="0.3">
      <c r="A843" s="44"/>
      <c r="B843" s="49"/>
      <c r="C843" s="44"/>
      <c r="D843" s="44"/>
      <c r="E843" s="45"/>
      <c r="F843" s="46" t="str">
        <f>IF(ISBLANK(A843),"",VLOOKUP(A843,Tabla47[],5,FALSE))</f>
        <v/>
      </c>
      <c r="G843" s="46" t="str">
        <f>IF(ISBLANK(A843),"",VLOOKUP(A843,Tabla47[],4,FALSE))</f>
        <v/>
      </c>
      <c r="H843" s="47"/>
      <c r="I843" s="44"/>
      <c r="J843" s="44"/>
    </row>
    <row r="844" spans="1:10" x14ac:dyDescent="0.3">
      <c r="A844" s="44"/>
      <c r="B844" s="49"/>
      <c r="C844" s="44"/>
      <c r="D844" s="44"/>
      <c r="E844" s="45"/>
      <c r="F844" s="46" t="str">
        <f>IF(ISBLANK(A844),"",VLOOKUP(A844,Tabla47[],5,FALSE))</f>
        <v/>
      </c>
      <c r="G844" s="46" t="str">
        <f>IF(ISBLANK(A844),"",VLOOKUP(A844,Tabla47[],4,FALSE))</f>
        <v/>
      </c>
      <c r="H844" s="47"/>
      <c r="I844" s="44"/>
      <c r="J844" s="44"/>
    </row>
    <row r="845" spans="1:10" x14ac:dyDescent="0.3">
      <c r="A845" s="44"/>
      <c r="B845" s="49"/>
      <c r="C845" s="44"/>
      <c r="D845" s="44"/>
      <c r="E845" s="45"/>
      <c r="F845" s="46" t="str">
        <f>IF(ISBLANK(A845),"",VLOOKUP(A845,Tabla47[],5,FALSE))</f>
        <v/>
      </c>
      <c r="G845" s="46" t="str">
        <f>IF(ISBLANK(A845),"",VLOOKUP(A845,Tabla47[],4,FALSE))</f>
        <v/>
      </c>
      <c r="H845" s="47"/>
      <c r="I845" s="44"/>
      <c r="J845" s="44"/>
    </row>
    <row r="846" spans="1:10" x14ac:dyDescent="0.3">
      <c r="A846" s="44"/>
      <c r="B846" s="49"/>
      <c r="C846" s="44"/>
      <c r="D846" s="44"/>
      <c r="E846" s="45"/>
      <c r="F846" s="46" t="str">
        <f>IF(ISBLANK(A846),"",VLOOKUP(A846,Tabla47[],5,FALSE))</f>
        <v/>
      </c>
      <c r="G846" s="46" t="str">
        <f>IF(ISBLANK(A846),"",VLOOKUP(A846,Tabla47[],4,FALSE))</f>
        <v/>
      </c>
      <c r="H846" s="47"/>
      <c r="I846" s="44"/>
      <c r="J846" s="44"/>
    </row>
    <row r="847" spans="1:10" x14ac:dyDescent="0.3">
      <c r="A847" s="44"/>
      <c r="B847" s="49"/>
      <c r="C847" s="44"/>
      <c r="D847" s="44"/>
      <c r="E847" s="45"/>
      <c r="F847" s="46" t="str">
        <f>IF(ISBLANK(A847),"",VLOOKUP(A847,Tabla47[],5,FALSE))</f>
        <v/>
      </c>
      <c r="G847" s="46" t="str">
        <f>IF(ISBLANK(A847),"",VLOOKUP(A847,Tabla47[],4,FALSE))</f>
        <v/>
      </c>
      <c r="H847" s="47"/>
      <c r="I847" s="44"/>
      <c r="J847" s="44"/>
    </row>
    <row r="848" spans="1:10" x14ac:dyDescent="0.3">
      <c r="A848" s="44"/>
      <c r="B848" s="49"/>
      <c r="C848" s="44"/>
      <c r="D848" s="44"/>
      <c r="E848" s="45"/>
      <c r="F848" s="46" t="str">
        <f>IF(ISBLANK(A848),"",VLOOKUP(A848,Tabla47[],5,FALSE))</f>
        <v/>
      </c>
      <c r="G848" s="46" t="str">
        <f>IF(ISBLANK(A848),"",VLOOKUP(A848,Tabla47[],4,FALSE))</f>
        <v/>
      </c>
      <c r="H848" s="47"/>
      <c r="I848" s="44"/>
      <c r="J848" s="44"/>
    </row>
    <row r="849" spans="1:10" x14ac:dyDescent="0.3">
      <c r="A849" s="44"/>
      <c r="B849" s="49"/>
      <c r="C849" s="44"/>
      <c r="D849" s="44"/>
      <c r="E849" s="45"/>
      <c r="F849" s="46" t="str">
        <f>IF(ISBLANK(A849),"",VLOOKUP(A849,Tabla47[],5,FALSE))</f>
        <v/>
      </c>
      <c r="G849" s="46" t="str">
        <f>IF(ISBLANK(A849),"",VLOOKUP(A849,Tabla47[],4,FALSE))</f>
        <v/>
      </c>
      <c r="H849" s="47"/>
      <c r="I849" s="44"/>
      <c r="J849" s="44"/>
    </row>
    <row r="850" spans="1:10" x14ac:dyDescent="0.3">
      <c r="A850" s="44"/>
      <c r="B850" s="49"/>
      <c r="C850" s="44"/>
      <c r="D850" s="44"/>
      <c r="E850" s="45"/>
      <c r="F850" s="46" t="str">
        <f>IF(ISBLANK(A850),"",VLOOKUP(A850,Tabla47[],5,FALSE))</f>
        <v/>
      </c>
      <c r="G850" s="46" t="str">
        <f>IF(ISBLANK(A850),"",VLOOKUP(A850,Tabla47[],4,FALSE))</f>
        <v/>
      </c>
      <c r="H850" s="47"/>
      <c r="I850" s="44"/>
      <c r="J850" s="44"/>
    </row>
    <row r="851" spans="1:10" x14ac:dyDescent="0.3">
      <c r="A851" s="44"/>
      <c r="B851" s="49"/>
      <c r="C851" s="44"/>
      <c r="D851" s="44"/>
      <c r="E851" s="45"/>
      <c r="F851" s="46" t="str">
        <f>IF(ISBLANK(A851),"",VLOOKUP(A851,Tabla47[],5,FALSE))</f>
        <v/>
      </c>
      <c r="G851" s="46" t="str">
        <f>IF(ISBLANK(A851),"",VLOOKUP(A851,Tabla47[],4,FALSE))</f>
        <v/>
      </c>
      <c r="H851" s="47"/>
      <c r="I851" s="44"/>
      <c r="J851" s="44"/>
    </row>
    <row r="852" spans="1:10" x14ac:dyDescent="0.3">
      <c r="A852" s="44"/>
      <c r="B852" s="49"/>
      <c r="C852" s="44"/>
      <c r="D852" s="44"/>
      <c r="E852" s="45"/>
      <c r="F852" s="46" t="str">
        <f>IF(ISBLANK(A852),"",VLOOKUP(A852,Tabla47[],5,FALSE))</f>
        <v/>
      </c>
      <c r="G852" s="46" t="str">
        <f>IF(ISBLANK(A852),"",VLOOKUP(A852,Tabla47[],4,FALSE))</f>
        <v/>
      </c>
      <c r="H852" s="47"/>
      <c r="I852" s="44"/>
      <c r="J852" s="44"/>
    </row>
    <row r="853" spans="1:10" x14ac:dyDescent="0.3">
      <c r="A853" s="44"/>
      <c r="B853" s="49"/>
      <c r="C853" s="44"/>
      <c r="D853" s="44"/>
      <c r="E853" s="45"/>
      <c r="F853" s="46" t="str">
        <f>IF(ISBLANK(A853),"",VLOOKUP(A853,Tabla47[],5,FALSE))</f>
        <v/>
      </c>
      <c r="G853" s="46" t="str">
        <f>IF(ISBLANK(A853),"",VLOOKUP(A853,Tabla47[],4,FALSE))</f>
        <v/>
      </c>
      <c r="H853" s="47"/>
      <c r="I853" s="44"/>
      <c r="J853" s="44"/>
    </row>
    <row r="854" spans="1:10" x14ac:dyDescent="0.3">
      <c r="A854" s="44"/>
      <c r="B854" s="49"/>
      <c r="C854" s="44"/>
      <c r="D854" s="44"/>
      <c r="E854" s="45"/>
      <c r="F854" s="46" t="str">
        <f>IF(ISBLANK(A854),"",VLOOKUP(A854,Tabla47[],5,FALSE))</f>
        <v/>
      </c>
      <c r="G854" s="46" t="str">
        <f>IF(ISBLANK(A854),"",VLOOKUP(A854,Tabla47[],4,FALSE))</f>
        <v/>
      </c>
      <c r="H854" s="47"/>
      <c r="I854" s="44"/>
      <c r="J854" s="44"/>
    </row>
    <row r="855" spans="1:10" x14ac:dyDescent="0.3">
      <c r="A855" s="44"/>
      <c r="B855" s="49"/>
      <c r="C855" s="44"/>
      <c r="D855" s="44"/>
      <c r="E855" s="45"/>
      <c r="F855" s="46" t="str">
        <f>IF(ISBLANK(A855),"",VLOOKUP(A855,Tabla47[],5,FALSE))</f>
        <v/>
      </c>
      <c r="G855" s="46" t="str">
        <f>IF(ISBLANK(A855),"",VLOOKUP(A855,Tabla47[],4,FALSE))</f>
        <v/>
      </c>
      <c r="H855" s="47"/>
      <c r="I855" s="44"/>
      <c r="J855" s="44"/>
    </row>
    <row r="856" spans="1:10" x14ac:dyDescent="0.3">
      <c r="A856" s="44"/>
      <c r="B856" s="49"/>
      <c r="C856" s="44"/>
      <c r="D856" s="44"/>
      <c r="E856" s="45"/>
      <c r="F856" s="46" t="str">
        <f>IF(ISBLANK(A856),"",VLOOKUP(A856,Tabla47[],5,FALSE))</f>
        <v/>
      </c>
      <c r="G856" s="46" t="str">
        <f>IF(ISBLANK(A856),"",VLOOKUP(A856,Tabla47[],4,FALSE))</f>
        <v/>
      </c>
      <c r="H856" s="47"/>
      <c r="I856" s="44"/>
      <c r="J856" s="44"/>
    </row>
    <row r="857" spans="1:10" x14ac:dyDescent="0.3">
      <c r="A857" s="44"/>
      <c r="B857" s="49"/>
      <c r="C857" s="44"/>
      <c r="D857" s="44"/>
      <c r="E857" s="45"/>
      <c r="F857" s="46" t="str">
        <f>IF(ISBLANK(A857),"",VLOOKUP(A857,Tabla47[],5,FALSE))</f>
        <v/>
      </c>
      <c r="G857" s="46" t="str">
        <f>IF(ISBLANK(A857),"",VLOOKUP(A857,Tabla47[],4,FALSE))</f>
        <v/>
      </c>
      <c r="H857" s="47"/>
      <c r="I857" s="44"/>
      <c r="J857" s="44"/>
    </row>
    <row r="858" spans="1:10" x14ac:dyDescent="0.3">
      <c r="A858" s="44"/>
      <c r="B858" s="49"/>
      <c r="C858" s="44"/>
      <c r="D858" s="44"/>
      <c r="E858" s="45"/>
      <c r="F858" s="46" t="str">
        <f>IF(ISBLANK(A858),"",VLOOKUP(A858,Tabla47[],5,FALSE))</f>
        <v/>
      </c>
      <c r="G858" s="46" t="str">
        <f>IF(ISBLANK(A858),"",VLOOKUP(A858,Tabla47[],4,FALSE))</f>
        <v/>
      </c>
      <c r="H858" s="47"/>
      <c r="I858" s="44"/>
      <c r="J858" s="44"/>
    </row>
    <row r="859" spans="1:10" x14ac:dyDescent="0.3">
      <c r="A859" s="44"/>
      <c r="B859" s="49"/>
      <c r="C859" s="44"/>
      <c r="D859" s="44"/>
      <c r="E859" s="45"/>
      <c r="F859" s="46" t="str">
        <f>IF(ISBLANK(A859),"",VLOOKUP(A859,Tabla47[],5,FALSE))</f>
        <v/>
      </c>
      <c r="G859" s="46" t="str">
        <f>IF(ISBLANK(A859),"",VLOOKUP(A859,Tabla47[],4,FALSE))</f>
        <v/>
      </c>
      <c r="H859" s="47"/>
      <c r="I859" s="44"/>
      <c r="J859" s="44"/>
    </row>
    <row r="860" spans="1:10" x14ac:dyDescent="0.3">
      <c r="A860" s="44"/>
      <c r="B860" s="49"/>
      <c r="C860" s="44"/>
      <c r="D860" s="44"/>
      <c r="E860" s="45"/>
      <c r="F860" s="46" t="str">
        <f>IF(ISBLANK(A860),"",VLOOKUP(A860,Tabla47[],5,FALSE))</f>
        <v/>
      </c>
      <c r="G860" s="46" t="str">
        <f>IF(ISBLANK(A860),"",VLOOKUP(A860,Tabla47[],4,FALSE))</f>
        <v/>
      </c>
      <c r="H860" s="47"/>
      <c r="I860" s="44"/>
      <c r="J860" s="44"/>
    </row>
    <row r="861" spans="1:10" x14ac:dyDescent="0.3">
      <c r="A861" s="44"/>
      <c r="B861" s="49"/>
      <c r="C861" s="44"/>
      <c r="D861" s="44"/>
      <c r="E861" s="45"/>
      <c r="F861" s="46" t="str">
        <f>IF(ISBLANK(A861),"",VLOOKUP(A861,Tabla47[],5,FALSE))</f>
        <v/>
      </c>
      <c r="G861" s="46" t="str">
        <f>IF(ISBLANK(A861),"",VLOOKUP(A861,Tabla47[],4,FALSE))</f>
        <v/>
      </c>
      <c r="H861" s="47"/>
      <c r="I861" s="44"/>
      <c r="J861" s="44"/>
    </row>
    <row r="862" spans="1:10" x14ac:dyDescent="0.3">
      <c r="A862" s="44"/>
      <c r="B862" s="49"/>
      <c r="C862" s="44"/>
      <c r="D862" s="44"/>
      <c r="E862" s="45"/>
      <c r="F862" s="46" t="str">
        <f>IF(ISBLANK(A862),"",VLOOKUP(A862,Tabla47[],5,FALSE))</f>
        <v/>
      </c>
      <c r="G862" s="46" t="str">
        <f>IF(ISBLANK(A862),"",VLOOKUP(A862,Tabla47[],4,FALSE))</f>
        <v/>
      </c>
      <c r="H862" s="47"/>
      <c r="I862" s="44"/>
      <c r="J862" s="44"/>
    </row>
    <row r="863" spans="1:10" x14ac:dyDescent="0.3">
      <c r="A863" s="44"/>
      <c r="B863" s="49"/>
      <c r="C863" s="44"/>
      <c r="D863" s="44"/>
      <c r="E863" s="45"/>
      <c r="F863" s="46" t="str">
        <f>IF(ISBLANK(A863),"",VLOOKUP(A863,Tabla47[],5,FALSE))</f>
        <v/>
      </c>
      <c r="G863" s="46" t="str">
        <f>IF(ISBLANK(A863),"",VLOOKUP(A863,Tabla47[],4,FALSE))</f>
        <v/>
      </c>
      <c r="H863" s="47"/>
      <c r="I863" s="44"/>
      <c r="J863" s="44"/>
    </row>
    <row r="864" spans="1:10" x14ac:dyDescent="0.3">
      <c r="A864" s="44"/>
      <c r="B864" s="49"/>
      <c r="C864" s="44"/>
      <c r="D864" s="44"/>
      <c r="E864" s="45"/>
      <c r="F864" s="46" t="str">
        <f>IF(ISBLANK(A864),"",VLOOKUP(A864,Tabla47[],5,FALSE))</f>
        <v/>
      </c>
      <c r="G864" s="46" t="str">
        <f>IF(ISBLANK(A864),"",VLOOKUP(A864,Tabla47[],4,FALSE))</f>
        <v/>
      </c>
      <c r="H864" s="47"/>
      <c r="I864" s="44"/>
      <c r="J864" s="44"/>
    </row>
    <row r="865" spans="1:10" x14ac:dyDescent="0.3">
      <c r="A865" s="44"/>
      <c r="B865" s="49"/>
      <c r="C865" s="44"/>
      <c r="D865" s="44"/>
      <c r="E865" s="45"/>
      <c r="F865" s="46" t="str">
        <f>IF(ISBLANK(A865),"",VLOOKUP(A865,Tabla47[],5,FALSE))</f>
        <v/>
      </c>
      <c r="G865" s="46" t="str">
        <f>IF(ISBLANK(A865),"",VLOOKUP(A865,Tabla47[],4,FALSE))</f>
        <v/>
      </c>
      <c r="H865" s="47"/>
      <c r="I865" s="44"/>
      <c r="J865" s="44"/>
    </row>
    <row r="866" spans="1:10" x14ac:dyDescent="0.3">
      <c r="A866" s="44"/>
      <c r="B866" s="49"/>
      <c r="C866" s="44"/>
      <c r="D866" s="44"/>
      <c r="E866" s="45"/>
      <c r="F866" s="46" t="str">
        <f>IF(ISBLANK(A866),"",VLOOKUP(A866,Tabla47[],5,FALSE))</f>
        <v/>
      </c>
      <c r="G866" s="46" t="str">
        <f>IF(ISBLANK(A866),"",VLOOKUP(A866,Tabla47[],4,FALSE))</f>
        <v/>
      </c>
      <c r="H866" s="47"/>
      <c r="I866" s="44"/>
      <c r="J866" s="44"/>
    </row>
    <row r="867" spans="1:10" x14ac:dyDescent="0.3">
      <c r="A867" s="44"/>
      <c r="B867" s="49"/>
      <c r="C867" s="44"/>
      <c r="D867" s="44"/>
      <c r="E867" s="45"/>
      <c r="F867" s="46" t="str">
        <f>IF(ISBLANK(A867),"",VLOOKUP(A867,Tabla47[],5,FALSE))</f>
        <v/>
      </c>
      <c r="G867" s="46" t="str">
        <f>IF(ISBLANK(A867),"",VLOOKUP(A867,Tabla47[],4,FALSE))</f>
        <v/>
      </c>
      <c r="H867" s="47"/>
      <c r="I867" s="44"/>
      <c r="J867" s="44"/>
    </row>
    <row r="868" spans="1:10" x14ac:dyDescent="0.3">
      <c r="A868" s="44"/>
      <c r="B868" s="49"/>
      <c r="C868" s="44"/>
      <c r="D868" s="44"/>
      <c r="E868" s="45"/>
      <c r="F868" s="46" t="str">
        <f>IF(ISBLANK(A868),"",VLOOKUP(A868,Tabla47[],5,FALSE))</f>
        <v/>
      </c>
      <c r="G868" s="46" t="str">
        <f>IF(ISBLANK(A868),"",VLOOKUP(A868,Tabla47[],4,FALSE))</f>
        <v/>
      </c>
      <c r="H868" s="47"/>
      <c r="I868" s="44"/>
      <c r="J868" s="44"/>
    </row>
    <row r="869" spans="1:10" x14ac:dyDescent="0.3">
      <c r="A869" s="44"/>
      <c r="B869" s="49"/>
      <c r="C869" s="44"/>
      <c r="D869" s="44"/>
      <c r="E869" s="45"/>
      <c r="F869" s="46" t="str">
        <f>IF(ISBLANK(A869),"",VLOOKUP(A869,Tabla47[],5,FALSE))</f>
        <v/>
      </c>
      <c r="G869" s="46" t="str">
        <f>IF(ISBLANK(A869),"",VLOOKUP(A869,Tabla47[],4,FALSE))</f>
        <v/>
      </c>
      <c r="H869" s="47"/>
      <c r="I869" s="44"/>
      <c r="J869" s="44"/>
    </row>
    <row r="870" spans="1:10" x14ac:dyDescent="0.3">
      <c r="A870" s="44"/>
      <c r="B870" s="49"/>
      <c r="C870" s="44"/>
      <c r="D870" s="44"/>
      <c r="E870" s="45"/>
      <c r="F870" s="46" t="str">
        <f>IF(ISBLANK(A870),"",VLOOKUP(A870,Tabla47[],5,FALSE))</f>
        <v/>
      </c>
      <c r="G870" s="46" t="str">
        <f>IF(ISBLANK(A870),"",VLOOKUP(A870,Tabla47[],4,FALSE))</f>
        <v/>
      </c>
      <c r="H870" s="47"/>
      <c r="I870" s="44"/>
      <c r="J870" s="44"/>
    </row>
    <row r="871" spans="1:10" x14ac:dyDescent="0.3">
      <c r="A871" s="44"/>
      <c r="B871" s="49"/>
      <c r="C871" s="44"/>
      <c r="D871" s="44"/>
      <c r="E871" s="45"/>
      <c r="F871" s="46" t="str">
        <f>IF(ISBLANK(A871),"",VLOOKUP(A871,Tabla47[],5,FALSE))</f>
        <v/>
      </c>
      <c r="G871" s="46" t="str">
        <f>IF(ISBLANK(A871),"",VLOOKUP(A871,Tabla47[],4,FALSE))</f>
        <v/>
      </c>
      <c r="H871" s="47"/>
      <c r="I871" s="44"/>
      <c r="J871" s="44"/>
    </row>
    <row r="872" spans="1:10" x14ac:dyDescent="0.3">
      <c r="A872" s="44"/>
      <c r="B872" s="49"/>
      <c r="C872" s="44"/>
      <c r="D872" s="44"/>
      <c r="E872" s="45"/>
      <c r="F872" s="46" t="str">
        <f>IF(ISBLANK(A872),"",VLOOKUP(A872,Tabla47[],5,FALSE))</f>
        <v/>
      </c>
      <c r="G872" s="46" t="str">
        <f>IF(ISBLANK(A872),"",VLOOKUP(A872,Tabla47[],4,FALSE))</f>
        <v/>
      </c>
      <c r="H872" s="47"/>
      <c r="I872" s="44"/>
      <c r="J872" s="44"/>
    </row>
    <row r="873" spans="1:10" x14ac:dyDescent="0.3">
      <c r="A873" s="44"/>
      <c r="B873" s="49"/>
      <c r="C873" s="44"/>
      <c r="D873" s="44"/>
      <c r="E873" s="45"/>
      <c r="F873" s="46" t="str">
        <f>IF(ISBLANK(A873),"",VLOOKUP(A873,Tabla47[],5,FALSE))</f>
        <v/>
      </c>
      <c r="G873" s="46" t="str">
        <f>IF(ISBLANK(A873),"",VLOOKUP(A873,Tabla47[],4,FALSE))</f>
        <v/>
      </c>
      <c r="H873" s="47"/>
      <c r="I873" s="44"/>
      <c r="J873" s="44"/>
    </row>
    <row r="874" spans="1:10" x14ac:dyDescent="0.3">
      <c r="A874" s="44"/>
      <c r="B874" s="49"/>
      <c r="C874" s="44"/>
      <c r="D874" s="44"/>
      <c r="E874" s="45"/>
      <c r="F874" s="46" t="str">
        <f>IF(ISBLANK(A874),"",VLOOKUP(A874,Tabla47[],5,FALSE))</f>
        <v/>
      </c>
      <c r="G874" s="46" t="str">
        <f>IF(ISBLANK(A874),"",VLOOKUP(A874,Tabla47[],4,FALSE))</f>
        <v/>
      </c>
      <c r="H874" s="47"/>
      <c r="I874" s="44"/>
      <c r="J874" s="44"/>
    </row>
    <row r="875" spans="1:10" x14ac:dyDescent="0.3">
      <c r="A875" s="44"/>
      <c r="B875" s="49"/>
      <c r="C875" s="44"/>
      <c r="D875" s="44"/>
      <c r="E875" s="45"/>
      <c r="F875" s="46" t="str">
        <f>IF(ISBLANK(A875),"",VLOOKUP(A875,Tabla47[],5,FALSE))</f>
        <v/>
      </c>
      <c r="G875" s="46" t="str">
        <f>IF(ISBLANK(A875),"",VLOOKUP(A875,Tabla47[],4,FALSE))</f>
        <v/>
      </c>
      <c r="H875" s="47"/>
      <c r="I875" s="44"/>
      <c r="J875" s="44"/>
    </row>
    <row r="876" spans="1:10" x14ac:dyDescent="0.3">
      <c r="A876" s="44"/>
      <c r="B876" s="49"/>
      <c r="C876" s="44"/>
      <c r="D876" s="44"/>
      <c r="E876" s="45"/>
      <c r="F876" s="46" t="str">
        <f>IF(ISBLANK(A876),"",VLOOKUP(A876,Tabla47[],5,FALSE))</f>
        <v/>
      </c>
      <c r="G876" s="46" t="str">
        <f>IF(ISBLANK(A876),"",VLOOKUP(A876,Tabla47[],4,FALSE))</f>
        <v/>
      </c>
      <c r="H876" s="47"/>
      <c r="I876" s="44"/>
      <c r="J876" s="44"/>
    </row>
    <row r="877" spans="1:10" x14ac:dyDescent="0.3">
      <c r="A877" s="44"/>
      <c r="B877" s="49"/>
      <c r="C877" s="44"/>
      <c r="D877" s="44"/>
      <c r="E877" s="45"/>
      <c r="F877" s="46" t="str">
        <f>IF(ISBLANK(A877),"",VLOOKUP(A877,Tabla47[],5,FALSE))</f>
        <v/>
      </c>
      <c r="G877" s="46" t="str">
        <f>IF(ISBLANK(A877),"",VLOOKUP(A877,Tabla47[],4,FALSE))</f>
        <v/>
      </c>
      <c r="H877" s="47"/>
      <c r="I877" s="44"/>
      <c r="J877" s="44"/>
    </row>
    <row r="878" spans="1:10" x14ac:dyDescent="0.3">
      <c r="A878" s="44"/>
      <c r="B878" s="49"/>
      <c r="C878" s="44"/>
      <c r="D878" s="44"/>
      <c r="E878" s="45"/>
      <c r="F878" s="46" t="str">
        <f>IF(ISBLANK(A878),"",VLOOKUP(A878,Tabla47[],5,FALSE))</f>
        <v/>
      </c>
      <c r="G878" s="46" t="str">
        <f>IF(ISBLANK(A878),"",VLOOKUP(A878,Tabla47[],4,FALSE))</f>
        <v/>
      </c>
      <c r="H878" s="47"/>
      <c r="I878" s="44"/>
      <c r="J878" s="44"/>
    </row>
    <row r="879" spans="1:10" x14ac:dyDescent="0.3">
      <c r="A879" s="44"/>
      <c r="B879" s="49"/>
      <c r="C879" s="44"/>
      <c r="D879" s="44"/>
      <c r="E879" s="45"/>
      <c r="F879" s="46" t="str">
        <f>IF(ISBLANK(A879),"",VLOOKUP(A879,Tabla47[],5,FALSE))</f>
        <v/>
      </c>
      <c r="G879" s="46" t="str">
        <f>IF(ISBLANK(A879),"",VLOOKUP(A879,Tabla47[],4,FALSE))</f>
        <v/>
      </c>
      <c r="H879" s="47"/>
      <c r="I879" s="44"/>
      <c r="J879" s="44"/>
    </row>
    <row r="880" spans="1:10" x14ac:dyDescent="0.3">
      <c r="A880" s="44"/>
      <c r="B880" s="49"/>
      <c r="C880" s="44"/>
      <c r="D880" s="44"/>
      <c r="E880" s="45"/>
      <c r="F880" s="46" t="str">
        <f>IF(ISBLANK(A880),"",VLOOKUP(A880,Tabla47[],5,FALSE))</f>
        <v/>
      </c>
      <c r="G880" s="46" t="str">
        <f>IF(ISBLANK(A880),"",VLOOKUP(A880,Tabla47[],4,FALSE))</f>
        <v/>
      </c>
      <c r="H880" s="47"/>
      <c r="I880" s="44"/>
      <c r="J880" s="44"/>
    </row>
    <row r="881" spans="1:10" x14ac:dyDescent="0.3">
      <c r="A881" s="44"/>
      <c r="B881" s="49"/>
      <c r="C881" s="44"/>
      <c r="D881" s="44"/>
      <c r="E881" s="45"/>
      <c r="F881" s="46" t="str">
        <f>IF(ISBLANK(A881),"",VLOOKUP(A881,Tabla47[],5,FALSE))</f>
        <v/>
      </c>
      <c r="G881" s="46" t="str">
        <f>IF(ISBLANK(A881),"",VLOOKUP(A881,Tabla47[],4,FALSE))</f>
        <v/>
      </c>
      <c r="H881" s="47"/>
      <c r="I881" s="44"/>
      <c r="J881" s="44"/>
    </row>
    <row r="882" spans="1:10" x14ac:dyDescent="0.3">
      <c r="A882" s="44"/>
      <c r="B882" s="49"/>
      <c r="C882" s="44"/>
      <c r="D882" s="44"/>
      <c r="E882" s="45"/>
      <c r="F882" s="46" t="str">
        <f>IF(ISBLANK(A882),"",VLOOKUP(A882,Tabla47[],5,FALSE))</f>
        <v/>
      </c>
      <c r="G882" s="46" t="str">
        <f>IF(ISBLANK(A882),"",VLOOKUP(A882,Tabla47[],4,FALSE))</f>
        <v/>
      </c>
      <c r="H882" s="47"/>
      <c r="I882" s="44"/>
      <c r="J882" s="44"/>
    </row>
    <row r="883" spans="1:10" x14ac:dyDescent="0.3">
      <c r="A883" s="44"/>
      <c r="B883" s="49"/>
      <c r="C883" s="44"/>
      <c r="D883" s="44"/>
      <c r="E883" s="45"/>
      <c r="F883" s="46" t="str">
        <f>IF(ISBLANK(A883),"",VLOOKUP(A883,Tabla47[],5,FALSE))</f>
        <v/>
      </c>
      <c r="G883" s="46" t="str">
        <f>IF(ISBLANK(A883),"",VLOOKUP(A883,Tabla47[],4,FALSE))</f>
        <v/>
      </c>
      <c r="H883" s="47"/>
      <c r="I883" s="44"/>
      <c r="J883" s="44"/>
    </row>
    <row r="884" spans="1:10" x14ac:dyDescent="0.3">
      <c r="A884" s="44"/>
      <c r="B884" s="49"/>
      <c r="C884" s="44"/>
      <c r="D884" s="44"/>
      <c r="E884" s="45"/>
      <c r="F884" s="46" t="str">
        <f>IF(ISBLANK(A884),"",VLOOKUP(A884,Tabla47[],5,FALSE))</f>
        <v/>
      </c>
      <c r="G884" s="46" t="str">
        <f>IF(ISBLANK(A884),"",VLOOKUP(A884,Tabla47[],4,FALSE))</f>
        <v/>
      </c>
      <c r="H884" s="47"/>
      <c r="I884" s="44"/>
      <c r="J884" s="44"/>
    </row>
    <row r="885" spans="1:10" x14ac:dyDescent="0.3">
      <c r="A885" s="44"/>
      <c r="B885" s="49"/>
      <c r="C885" s="44"/>
      <c r="D885" s="44"/>
      <c r="E885" s="45"/>
      <c r="F885" s="46" t="str">
        <f>IF(ISBLANK(A885),"",VLOOKUP(A885,Tabla47[],5,FALSE))</f>
        <v/>
      </c>
      <c r="G885" s="46" t="str">
        <f>IF(ISBLANK(A885),"",VLOOKUP(A885,Tabla47[],4,FALSE))</f>
        <v/>
      </c>
      <c r="H885" s="47"/>
      <c r="I885" s="44"/>
      <c r="J885" s="44"/>
    </row>
    <row r="886" spans="1:10" x14ac:dyDescent="0.3">
      <c r="A886" s="44"/>
      <c r="B886" s="49"/>
      <c r="C886" s="44"/>
      <c r="D886" s="44"/>
      <c r="E886" s="45"/>
      <c r="F886" s="46" t="str">
        <f>IF(ISBLANK(A886),"",VLOOKUP(A886,Tabla47[],5,FALSE))</f>
        <v/>
      </c>
      <c r="G886" s="46" t="str">
        <f>IF(ISBLANK(A886),"",VLOOKUP(A886,Tabla47[],4,FALSE))</f>
        <v/>
      </c>
      <c r="H886" s="47"/>
      <c r="I886" s="44"/>
      <c r="J886" s="44"/>
    </row>
    <row r="887" spans="1:10" x14ac:dyDescent="0.3">
      <c r="A887" s="44"/>
      <c r="B887" s="49"/>
      <c r="C887" s="44"/>
      <c r="D887" s="44"/>
      <c r="E887" s="45"/>
      <c r="F887" s="46" t="str">
        <f>IF(ISBLANK(A887),"",VLOOKUP(A887,Tabla47[],5,FALSE))</f>
        <v/>
      </c>
      <c r="G887" s="46" t="str">
        <f>IF(ISBLANK(A887),"",VLOOKUP(A887,Tabla47[],4,FALSE))</f>
        <v/>
      </c>
      <c r="H887" s="47"/>
      <c r="I887" s="44"/>
      <c r="J887" s="44"/>
    </row>
    <row r="888" spans="1:10" x14ac:dyDescent="0.3">
      <c r="A888" s="44"/>
      <c r="B888" s="49"/>
      <c r="C888" s="44"/>
      <c r="D888" s="44"/>
      <c r="E888" s="45"/>
      <c r="F888" s="46" t="str">
        <f>IF(ISBLANK(A888),"",VLOOKUP(A888,Tabla47[],5,FALSE))</f>
        <v/>
      </c>
      <c r="G888" s="46" t="str">
        <f>IF(ISBLANK(A888),"",VLOOKUP(A888,Tabla47[],4,FALSE))</f>
        <v/>
      </c>
      <c r="H888" s="47"/>
      <c r="I888" s="44"/>
      <c r="J888" s="44"/>
    </row>
    <row r="889" spans="1:10" x14ac:dyDescent="0.3">
      <c r="A889" s="44"/>
      <c r="B889" s="49"/>
      <c r="C889" s="44"/>
      <c r="D889" s="44"/>
      <c r="E889" s="45"/>
      <c r="F889" s="46" t="str">
        <f>IF(ISBLANK(A889),"",VLOOKUP(A889,Tabla47[],5,FALSE))</f>
        <v/>
      </c>
      <c r="G889" s="46" t="str">
        <f>IF(ISBLANK(A889),"",VLOOKUP(A889,Tabla47[],4,FALSE))</f>
        <v/>
      </c>
      <c r="H889" s="47"/>
      <c r="I889" s="44"/>
      <c r="J889" s="44"/>
    </row>
    <row r="890" spans="1:10" x14ac:dyDescent="0.3">
      <c r="A890" s="44"/>
      <c r="B890" s="49"/>
      <c r="C890" s="44"/>
      <c r="D890" s="44"/>
      <c r="E890" s="45"/>
      <c r="F890" s="46" t="str">
        <f>IF(ISBLANK(A890),"",VLOOKUP(A890,Tabla47[],5,FALSE))</f>
        <v/>
      </c>
      <c r="G890" s="46" t="str">
        <f>IF(ISBLANK(A890),"",VLOOKUP(A890,Tabla47[],4,FALSE))</f>
        <v/>
      </c>
      <c r="H890" s="47"/>
      <c r="I890" s="44"/>
      <c r="J890" s="44"/>
    </row>
    <row r="891" spans="1:10" x14ac:dyDescent="0.3">
      <c r="A891" s="44"/>
      <c r="B891" s="49"/>
      <c r="C891" s="44"/>
      <c r="D891" s="44"/>
      <c r="E891" s="45"/>
      <c r="F891" s="46" t="str">
        <f>IF(ISBLANK(A891),"",VLOOKUP(A891,Tabla47[],5,FALSE))</f>
        <v/>
      </c>
      <c r="G891" s="46" t="str">
        <f>IF(ISBLANK(A891),"",VLOOKUP(A891,Tabla47[],4,FALSE))</f>
        <v/>
      </c>
      <c r="H891" s="47"/>
      <c r="I891" s="44"/>
      <c r="J891" s="44"/>
    </row>
    <row r="892" spans="1:10" x14ac:dyDescent="0.3">
      <c r="A892" s="44"/>
      <c r="B892" s="49"/>
      <c r="C892" s="44"/>
      <c r="D892" s="44"/>
      <c r="E892" s="45"/>
      <c r="F892" s="46" t="str">
        <f>IF(ISBLANK(A892),"",VLOOKUP(A892,Tabla47[],5,FALSE))</f>
        <v/>
      </c>
      <c r="G892" s="46" t="str">
        <f>IF(ISBLANK(A892),"",VLOOKUP(A892,Tabla47[],4,FALSE))</f>
        <v/>
      </c>
      <c r="H892" s="47"/>
      <c r="I892" s="44"/>
      <c r="J892" s="44"/>
    </row>
    <row r="893" spans="1:10" x14ac:dyDescent="0.3">
      <c r="A893" s="44"/>
      <c r="B893" s="49"/>
      <c r="C893" s="44"/>
      <c r="D893" s="44"/>
      <c r="E893" s="45"/>
      <c r="F893" s="46" t="str">
        <f>IF(ISBLANK(A893),"",VLOOKUP(A893,Tabla47[],5,FALSE))</f>
        <v/>
      </c>
      <c r="G893" s="46" t="str">
        <f>IF(ISBLANK(A893),"",VLOOKUP(A893,Tabla47[],4,FALSE))</f>
        <v/>
      </c>
      <c r="H893" s="47"/>
      <c r="I893" s="44"/>
      <c r="J893" s="44"/>
    </row>
    <row r="894" spans="1:10" x14ac:dyDescent="0.3">
      <c r="A894" s="44"/>
      <c r="B894" s="49"/>
      <c r="C894" s="44"/>
      <c r="D894" s="44"/>
      <c r="E894" s="45"/>
      <c r="F894" s="46" t="str">
        <f>IF(ISBLANK(A894),"",VLOOKUP(A894,Tabla47[],5,FALSE))</f>
        <v/>
      </c>
      <c r="G894" s="46" t="str">
        <f>IF(ISBLANK(A894),"",VLOOKUP(A894,Tabla47[],4,FALSE))</f>
        <v/>
      </c>
      <c r="H894" s="47"/>
      <c r="I894" s="44"/>
      <c r="J894" s="44"/>
    </row>
    <row r="895" spans="1:10" x14ac:dyDescent="0.3">
      <c r="A895" s="44"/>
      <c r="B895" s="49"/>
      <c r="C895" s="44"/>
      <c r="D895" s="44"/>
      <c r="E895" s="45"/>
      <c r="F895" s="46" t="str">
        <f>IF(ISBLANK(A895),"",VLOOKUP(A895,Tabla47[],5,FALSE))</f>
        <v/>
      </c>
      <c r="G895" s="46" t="str">
        <f>IF(ISBLANK(A895),"",VLOOKUP(A895,Tabla47[],4,FALSE))</f>
        <v/>
      </c>
      <c r="H895" s="47"/>
      <c r="I895" s="44"/>
      <c r="J895" s="44"/>
    </row>
    <row r="896" spans="1:10" x14ac:dyDescent="0.3">
      <c r="A896" s="44"/>
      <c r="B896" s="49"/>
      <c r="C896" s="44"/>
      <c r="D896" s="44"/>
      <c r="E896" s="45"/>
      <c r="F896" s="46" t="str">
        <f>IF(ISBLANK(A896),"",VLOOKUP(A896,Tabla47[],5,FALSE))</f>
        <v/>
      </c>
      <c r="G896" s="46" t="str">
        <f>IF(ISBLANK(A896),"",VLOOKUP(A896,Tabla47[],4,FALSE))</f>
        <v/>
      </c>
      <c r="H896" s="47"/>
      <c r="I896" s="44"/>
      <c r="J896" s="44"/>
    </row>
    <row r="897" spans="1:10" x14ac:dyDescent="0.3">
      <c r="A897" s="44"/>
      <c r="B897" s="49"/>
      <c r="C897" s="44"/>
      <c r="D897" s="44"/>
      <c r="E897" s="45"/>
      <c r="F897" s="46" t="str">
        <f>IF(ISBLANK(A897),"",VLOOKUP(A897,Tabla47[],5,FALSE))</f>
        <v/>
      </c>
      <c r="G897" s="46" t="str">
        <f>IF(ISBLANK(A897),"",VLOOKUP(A897,Tabla47[],4,FALSE))</f>
        <v/>
      </c>
      <c r="H897" s="47"/>
      <c r="I897" s="44"/>
      <c r="J897" s="44"/>
    </row>
    <row r="898" spans="1:10" x14ac:dyDescent="0.3">
      <c r="A898" s="44"/>
      <c r="B898" s="49"/>
      <c r="C898" s="44"/>
      <c r="D898" s="44"/>
      <c r="E898" s="45"/>
      <c r="F898" s="46" t="str">
        <f>IF(ISBLANK(A898),"",VLOOKUP(A898,Tabla47[],5,FALSE))</f>
        <v/>
      </c>
      <c r="G898" s="46" t="str">
        <f>IF(ISBLANK(A898),"",VLOOKUP(A898,Tabla47[],4,FALSE))</f>
        <v/>
      </c>
      <c r="H898" s="47"/>
      <c r="I898" s="44"/>
      <c r="J898" s="44"/>
    </row>
    <row r="899" spans="1:10" x14ac:dyDescent="0.3">
      <c r="A899" s="44"/>
      <c r="B899" s="49"/>
      <c r="C899" s="44"/>
      <c r="D899" s="44"/>
      <c r="E899" s="45"/>
      <c r="F899" s="46" t="str">
        <f>IF(ISBLANK(A899),"",VLOOKUP(A899,Tabla47[],5,FALSE))</f>
        <v/>
      </c>
      <c r="G899" s="46" t="str">
        <f>IF(ISBLANK(A899),"",VLOOKUP(A899,Tabla47[],4,FALSE))</f>
        <v/>
      </c>
      <c r="H899" s="47"/>
      <c r="I899" s="44"/>
      <c r="J899" s="44"/>
    </row>
    <row r="900" spans="1:10" x14ac:dyDescent="0.3">
      <c r="A900" s="44"/>
      <c r="B900" s="49"/>
      <c r="C900" s="44"/>
      <c r="D900" s="44"/>
      <c r="E900" s="45"/>
      <c r="F900" s="46" t="str">
        <f>IF(ISBLANK(A900),"",VLOOKUP(A900,Tabla47[],5,FALSE))</f>
        <v/>
      </c>
      <c r="G900" s="46" t="str">
        <f>IF(ISBLANK(A900),"",VLOOKUP(A900,Tabla47[],4,FALSE))</f>
        <v/>
      </c>
      <c r="H900" s="47"/>
      <c r="I900" s="44"/>
      <c r="J900" s="44"/>
    </row>
    <row r="901" spans="1:10" x14ac:dyDescent="0.3">
      <c r="A901" s="44"/>
      <c r="B901" s="49"/>
      <c r="C901" s="44"/>
      <c r="D901" s="44"/>
      <c r="E901" s="45"/>
      <c r="F901" s="46" t="str">
        <f>IF(ISBLANK(A901),"",VLOOKUP(A901,Tabla47[],5,FALSE))</f>
        <v/>
      </c>
      <c r="G901" s="46" t="str">
        <f>IF(ISBLANK(A901),"",VLOOKUP(A901,Tabla47[],4,FALSE))</f>
        <v/>
      </c>
      <c r="H901" s="47"/>
      <c r="I901" s="44"/>
      <c r="J901" s="44"/>
    </row>
    <row r="902" spans="1:10" x14ac:dyDescent="0.3">
      <c r="A902" s="44"/>
      <c r="B902" s="49"/>
      <c r="C902" s="44"/>
      <c r="D902" s="44"/>
      <c r="E902" s="45"/>
      <c r="F902" s="46" t="str">
        <f>IF(ISBLANK(A902),"",VLOOKUP(A902,Tabla47[],5,FALSE))</f>
        <v/>
      </c>
      <c r="G902" s="46" t="str">
        <f>IF(ISBLANK(A902),"",VLOOKUP(A902,Tabla47[],4,FALSE))</f>
        <v/>
      </c>
      <c r="H902" s="47"/>
      <c r="I902" s="44"/>
      <c r="J902" s="44"/>
    </row>
    <row r="903" spans="1:10" x14ac:dyDescent="0.3">
      <c r="A903" s="44"/>
      <c r="B903" s="49"/>
      <c r="C903" s="44"/>
      <c r="D903" s="44"/>
      <c r="E903" s="45"/>
      <c r="F903" s="46" t="str">
        <f>IF(ISBLANK(A903),"",VLOOKUP(A903,Tabla47[],5,FALSE))</f>
        <v/>
      </c>
      <c r="G903" s="46" t="str">
        <f>IF(ISBLANK(A903),"",VLOOKUP(A903,Tabla47[],4,FALSE))</f>
        <v/>
      </c>
      <c r="H903" s="47"/>
      <c r="I903" s="44"/>
      <c r="J903" s="44"/>
    </row>
    <row r="904" spans="1:10" x14ac:dyDescent="0.3">
      <c r="A904" s="44"/>
      <c r="B904" s="49"/>
      <c r="C904" s="44"/>
      <c r="D904" s="44"/>
      <c r="E904" s="45"/>
      <c r="F904" s="46" t="str">
        <f>IF(ISBLANK(A904),"",VLOOKUP(A904,Tabla47[],5,FALSE))</f>
        <v/>
      </c>
      <c r="G904" s="46" t="str">
        <f>IF(ISBLANK(A904),"",VLOOKUP(A904,Tabla47[],4,FALSE))</f>
        <v/>
      </c>
      <c r="H904" s="47"/>
      <c r="I904" s="44"/>
      <c r="J904" s="44"/>
    </row>
    <row r="905" spans="1:10" x14ac:dyDescent="0.3">
      <c r="A905" s="44"/>
      <c r="B905" s="49"/>
      <c r="C905" s="44"/>
      <c r="D905" s="44"/>
      <c r="E905" s="45"/>
      <c r="F905" s="46" t="str">
        <f>IF(ISBLANK(A905),"",VLOOKUP(A905,Tabla47[],5,FALSE))</f>
        <v/>
      </c>
      <c r="G905" s="46" t="str">
        <f>IF(ISBLANK(A905),"",VLOOKUP(A905,Tabla47[],4,FALSE))</f>
        <v/>
      </c>
      <c r="H905" s="47"/>
      <c r="I905" s="44"/>
      <c r="J905" s="44"/>
    </row>
    <row r="906" spans="1:10" x14ac:dyDescent="0.3">
      <c r="A906" s="44"/>
      <c r="B906" s="49"/>
      <c r="C906" s="44"/>
      <c r="D906" s="44"/>
      <c r="E906" s="45"/>
      <c r="F906" s="46" t="str">
        <f>IF(ISBLANK(A906),"",VLOOKUP(A906,Tabla47[],5,FALSE))</f>
        <v/>
      </c>
      <c r="G906" s="46" t="str">
        <f>IF(ISBLANK(A906),"",VLOOKUP(A906,Tabla47[],4,FALSE))</f>
        <v/>
      </c>
      <c r="H906" s="47"/>
      <c r="I906" s="44"/>
      <c r="J906" s="44"/>
    </row>
    <row r="907" spans="1:10" x14ac:dyDescent="0.3">
      <c r="A907" s="44"/>
      <c r="B907" s="49"/>
      <c r="C907" s="44"/>
      <c r="D907" s="44"/>
      <c r="E907" s="45"/>
      <c r="F907" s="46" t="str">
        <f>IF(ISBLANK(A907),"",VLOOKUP(A907,Tabla47[],5,FALSE))</f>
        <v/>
      </c>
      <c r="G907" s="46" t="str">
        <f>IF(ISBLANK(A907),"",VLOOKUP(A907,Tabla47[],4,FALSE))</f>
        <v/>
      </c>
      <c r="H907" s="47"/>
      <c r="I907" s="44"/>
      <c r="J907" s="44"/>
    </row>
    <row r="908" spans="1:10" x14ac:dyDescent="0.3">
      <c r="A908" s="44"/>
      <c r="B908" s="49"/>
      <c r="C908" s="44"/>
      <c r="D908" s="44"/>
      <c r="E908" s="45"/>
      <c r="F908" s="46" t="str">
        <f>IF(ISBLANK(A908),"",VLOOKUP(A908,Tabla47[],5,FALSE))</f>
        <v/>
      </c>
      <c r="G908" s="46" t="str">
        <f>IF(ISBLANK(A908),"",VLOOKUP(A908,Tabla47[],4,FALSE))</f>
        <v/>
      </c>
      <c r="H908" s="47"/>
      <c r="I908" s="44"/>
      <c r="J908" s="44"/>
    </row>
    <row r="909" spans="1:10" x14ac:dyDescent="0.3">
      <c r="A909" s="44"/>
      <c r="B909" s="49"/>
      <c r="C909" s="44"/>
      <c r="D909" s="44"/>
      <c r="E909" s="45"/>
      <c r="F909" s="46" t="str">
        <f>IF(ISBLANK(A909),"",VLOOKUP(A909,Tabla47[],5,FALSE))</f>
        <v/>
      </c>
      <c r="G909" s="46" t="str">
        <f>IF(ISBLANK(A909),"",VLOOKUP(A909,Tabla47[],4,FALSE))</f>
        <v/>
      </c>
      <c r="H909" s="47"/>
      <c r="I909" s="44"/>
      <c r="J909" s="44"/>
    </row>
    <row r="910" spans="1:10" x14ac:dyDescent="0.3">
      <c r="A910" s="44"/>
      <c r="B910" s="49"/>
      <c r="C910" s="44"/>
      <c r="D910" s="44"/>
      <c r="E910" s="45"/>
      <c r="F910" s="46" t="str">
        <f>IF(ISBLANK(A910),"",VLOOKUP(A910,Tabla47[],5,FALSE))</f>
        <v/>
      </c>
      <c r="G910" s="46" t="str">
        <f>IF(ISBLANK(A910),"",VLOOKUP(A910,Tabla47[],4,FALSE))</f>
        <v/>
      </c>
      <c r="H910" s="47"/>
      <c r="I910" s="44"/>
      <c r="J910" s="44"/>
    </row>
    <row r="911" spans="1:10" x14ac:dyDescent="0.3">
      <c r="A911" s="44"/>
      <c r="B911" s="49"/>
      <c r="C911" s="44"/>
      <c r="D911" s="44"/>
      <c r="E911" s="45"/>
      <c r="F911" s="46" t="str">
        <f>IF(ISBLANK(A911),"",VLOOKUP(A911,Tabla47[],5,FALSE))</f>
        <v/>
      </c>
      <c r="G911" s="46" t="str">
        <f>IF(ISBLANK(A911),"",VLOOKUP(A911,Tabla47[],4,FALSE))</f>
        <v/>
      </c>
      <c r="H911" s="47"/>
      <c r="I911" s="44"/>
      <c r="J911" s="44"/>
    </row>
    <row r="912" spans="1:10" x14ac:dyDescent="0.3">
      <c r="A912" s="44"/>
      <c r="B912" s="49"/>
      <c r="C912" s="44"/>
      <c r="D912" s="44"/>
      <c r="E912" s="45"/>
      <c r="F912" s="46" t="str">
        <f>IF(ISBLANK(A912),"",VLOOKUP(A912,Tabla47[],5,FALSE))</f>
        <v/>
      </c>
      <c r="G912" s="46" t="str">
        <f>IF(ISBLANK(A912),"",VLOOKUP(A912,Tabla47[],4,FALSE))</f>
        <v/>
      </c>
      <c r="H912" s="47"/>
      <c r="I912" s="44"/>
      <c r="J912" s="44"/>
    </row>
    <row r="913" spans="1:10" x14ac:dyDescent="0.3">
      <c r="A913" s="44"/>
      <c r="B913" s="49"/>
      <c r="C913" s="44"/>
      <c r="D913" s="44"/>
      <c r="E913" s="45"/>
      <c r="F913" s="46" t="str">
        <f>IF(ISBLANK(A913),"",VLOOKUP(A913,Tabla47[],5,FALSE))</f>
        <v/>
      </c>
      <c r="G913" s="46" t="str">
        <f>IF(ISBLANK(A913),"",VLOOKUP(A913,Tabla47[],4,FALSE))</f>
        <v/>
      </c>
      <c r="H913" s="47"/>
      <c r="I913" s="44"/>
      <c r="J913" s="44"/>
    </row>
    <row r="914" spans="1:10" x14ac:dyDescent="0.3">
      <c r="A914" s="44"/>
      <c r="B914" s="49"/>
      <c r="C914" s="44"/>
      <c r="D914" s="44"/>
      <c r="E914" s="45"/>
      <c r="F914" s="46" t="str">
        <f>IF(ISBLANK(A914),"",VLOOKUP(A914,Tabla47[],5,FALSE))</f>
        <v/>
      </c>
      <c r="G914" s="46" t="str">
        <f>IF(ISBLANK(A914),"",VLOOKUP(A914,Tabla47[],4,FALSE))</f>
        <v/>
      </c>
      <c r="H914" s="47"/>
      <c r="I914" s="44"/>
      <c r="J914" s="44"/>
    </row>
    <row r="915" spans="1:10" x14ac:dyDescent="0.3">
      <c r="A915" s="44"/>
      <c r="B915" s="49"/>
      <c r="C915" s="44"/>
      <c r="D915" s="44"/>
      <c r="E915" s="45"/>
      <c r="F915" s="46" t="str">
        <f>IF(ISBLANK(A915),"",VLOOKUP(A915,Tabla47[],5,FALSE))</f>
        <v/>
      </c>
      <c r="G915" s="46" t="str">
        <f>IF(ISBLANK(A915),"",VLOOKUP(A915,Tabla47[],4,FALSE))</f>
        <v/>
      </c>
      <c r="H915" s="47"/>
      <c r="I915" s="44"/>
      <c r="J915" s="44"/>
    </row>
    <row r="916" spans="1:10" x14ac:dyDescent="0.3">
      <c r="A916" s="44"/>
      <c r="B916" s="49"/>
      <c r="C916" s="44"/>
      <c r="D916" s="44"/>
      <c r="E916" s="45"/>
      <c r="F916" s="46" t="str">
        <f>IF(ISBLANK(A916),"",VLOOKUP(A916,Tabla47[],5,FALSE))</f>
        <v/>
      </c>
      <c r="G916" s="46" t="str">
        <f>IF(ISBLANK(A916),"",VLOOKUP(A916,Tabla47[],4,FALSE))</f>
        <v/>
      </c>
      <c r="H916" s="47"/>
      <c r="I916" s="44"/>
      <c r="J916" s="44"/>
    </row>
    <row r="917" spans="1:10" x14ac:dyDescent="0.3">
      <c r="A917" s="44"/>
      <c r="B917" s="49"/>
      <c r="C917" s="44"/>
      <c r="D917" s="44"/>
      <c r="E917" s="45"/>
      <c r="F917" s="46" t="str">
        <f>IF(ISBLANK(A917),"",VLOOKUP(A917,Tabla47[],5,FALSE))</f>
        <v/>
      </c>
      <c r="G917" s="46" t="str">
        <f>IF(ISBLANK(A917),"",VLOOKUP(A917,Tabla47[],4,FALSE))</f>
        <v/>
      </c>
      <c r="H917" s="47"/>
      <c r="I917" s="44"/>
      <c r="J917" s="44"/>
    </row>
    <row r="918" spans="1:10" x14ac:dyDescent="0.3">
      <c r="A918" s="44"/>
      <c r="B918" s="49"/>
      <c r="C918" s="44"/>
      <c r="D918" s="44"/>
      <c r="E918" s="45"/>
      <c r="F918" s="46" t="str">
        <f>IF(ISBLANK(A918),"",VLOOKUP(A918,Tabla47[],5,FALSE))</f>
        <v/>
      </c>
      <c r="G918" s="46" t="str">
        <f>IF(ISBLANK(A918),"",VLOOKUP(A918,Tabla47[],4,FALSE))</f>
        <v/>
      </c>
      <c r="H918" s="47"/>
      <c r="I918" s="44"/>
      <c r="J918" s="44"/>
    </row>
    <row r="919" spans="1:10" x14ac:dyDescent="0.3">
      <c r="A919" s="44"/>
      <c r="B919" s="49"/>
      <c r="C919" s="44"/>
      <c r="D919" s="44"/>
      <c r="E919" s="45"/>
      <c r="F919" s="46" t="str">
        <f>IF(ISBLANK(A919),"",VLOOKUP(A919,Tabla47[],5,FALSE))</f>
        <v/>
      </c>
      <c r="G919" s="46" t="str">
        <f>IF(ISBLANK(A919),"",VLOOKUP(A919,Tabla47[],4,FALSE))</f>
        <v/>
      </c>
      <c r="H919" s="47"/>
      <c r="I919" s="44"/>
      <c r="J919" s="44"/>
    </row>
    <row r="920" spans="1:10" x14ac:dyDescent="0.3">
      <c r="A920" s="44"/>
      <c r="B920" s="49"/>
      <c r="C920" s="44"/>
      <c r="D920" s="44"/>
      <c r="E920" s="45"/>
      <c r="F920" s="46" t="str">
        <f>IF(ISBLANK(A920),"",VLOOKUP(A920,Tabla47[],5,FALSE))</f>
        <v/>
      </c>
      <c r="G920" s="46" t="str">
        <f>IF(ISBLANK(A920),"",VLOOKUP(A920,Tabla47[],4,FALSE))</f>
        <v/>
      </c>
      <c r="H920" s="47"/>
      <c r="I920" s="44"/>
      <c r="J920" s="44"/>
    </row>
    <row r="921" spans="1:10" x14ac:dyDescent="0.3">
      <c r="A921" s="44"/>
      <c r="B921" s="49"/>
      <c r="C921" s="44"/>
      <c r="D921" s="44"/>
      <c r="E921" s="45"/>
      <c r="F921" s="46" t="str">
        <f>IF(ISBLANK(A921),"",VLOOKUP(A921,Tabla47[],5,FALSE))</f>
        <v/>
      </c>
      <c r="G921" s="46" t="str">
        <f>IF(ISBLANK(A921),"",VLOOKUP(A921,Tabla47[],4,FALSE))</f>
        <v/>
      </c>
      <c r="H921" s="47"/>
      <c r="I921" s="44"/>
      <c r="J921" s="44"/>
    </row>
    <row r="922" spans="1:10" x14ac:dyDescent="0.3">
      <c r="A922" s="44"/>
      <c r="B922" s="49"/>
      <c r="C922" s="44"/>
      <c r="D922" s="44"/>
      <c r="E922" s="45"/>
      <c r="F922" s="46" t="str">
        <f>IF(ISBLANK(A922),"",VLOOKUP(A922,Tabla47[],5,FALSE))</f>
        <v/>
      </c>
      <c r="G922" s="46" t="str">
        <f>IF(ISBLANK(A922),"",VLOOKUP(A922,Tabla47[],4,FALSE))</f>
        <v/>
      </c>
      <c r="H922" s="47"/>
      <c r="I922" s="44"/>
      <c r="J922" s="44"/>
    </row>
    <row r="923" spans="1:10" x14ac:dyDescent="0.3">
      <c r="A923" s="44"/>
      <c r="B923" s="49"/>
      <c r="C923" s="44"/>
      <c r="D923" s="44"/>
      <c r="E923" s="45"/>
      <c r="F923" s="46" t="str">
        <f>IF(ISBLANK(A923),"",VLOOKUP(A923,Tabla47[],5,FALSE))</f>
        <v/>
      </c>
      <c r="G923" s="46" t="str">
        <f>IF(ISBLANK(A923),"",VLOOKUP(A923,Tabla47[],4,FALSE))</f>
        <v/>
      </c>
      <c r="H923" s="47"/>
      <c r="I923" s="44"/>
      <c r="J923" s="44"/>
    </row>
    <row r="924" spans="1:10" x14ac:dyDescent="0.3">
      <c r="A924" s="44"/>
      <c r="B924" s="49"/>
      <c r="C924" s="44"/>
      <c r="D924" s="44"/>
      <c r="E924" s="45"/>
      <c r="F924" s="46" t="str">
        <f>IF(ISBLANK(A924),"",VLOOKUP(A924,Tabla47[],5,FALSE))</f>
        <v/>
      </c>
      <c r="G924" s="46" t="str">
        <f>IF(ISBLANK(A924),"",VLOOKUP(A924,Tabla47[],4,FALSE))</f>
        <v/>
      </c>
      <c r="H924" s="47"/>
      <c r="I924" s="44"/>
      <c r="J924" s="44"/>
    </row>
    <row r="925" spans="1:10" x14ac:dyDescent="0.3">
      <c r="A925" s="44"/>
      <c r="B925" s="49"/>
      <c r="C925" s="44"/>
      <c r="D925" s="44"/>
      <c r="E925" s="45"/>
      <c r="F925" s="46" t="str">
        <f>IF(ISBLANK(A925),"",VLOOKUP(A925,Tabla47[],5,FALSE))</f>
        <v/>
      </c>
      <c r="G925" s="46" t="str">
        <f>IF(ISBLANK(A925),"",VLOOKUP(A925,Tabla47[],4,FALSE))</f>
        <v/>
      </c>
      <c r="H925" s="47"/>
      <c r="I925" s="44"/>
      <c r="J925" s="44"/>
    </row>
    <row r="926" spans="1:10" x14ac:dyDescent="0.3">
      <c r="A926" s="44"/>
      <c r="B926" s="49"/>
      <c r="C926" s="44"/>
      <c r="D926" s="44"/>
      <c r="E926" s="45"/>
      <c r="F926" s="46" t="str">
        <f>IF(ISBLANK(A926),"",VLOOKUP(A926,Tabla47[],5,FALSE))</f>
        <v/>
      </c>
      <c r="G926" s="46" t="str">
        <f>IF(ISBLANK(A926),"",VLOOKUP(A926,Tabla47[],4,FALSE))</f>
        <v/>
      </c>
      <c r="H926" s="47"/>
      <c r="I926" s="44"/>
      <c r="J926" s="44"/>
    </row>
    <row r="927" spans="1:10" x14ac:dyDescent="0.3">
      <c r="A927" s="44"/>
      <c r="B927" s="49"/>
      <c r="C927" s="44"/>
      <c r="D927" s="44"/>
      <c r="E927" s="45"/>
      <c r="F927" s="46" t="str">
        <f>IF(ISBLANK(A927),"",VLOOKUP(A927,Tabla47[],5,FALSE))</f>
        <v/>
      </c>
      <c r="G927" s="46" t="str">
        <f>IF(ISBLANK(A927),"",VLOOKUP(A927,Tabla47[],4,FALSE))</f>
        <v/>
      </c>
      <c r="H927" s="47"/>
      <c r="I927" s="44"/>
      <c r="J927" s="44"/>
    </row>
    <row r="928" spans="1:10" x14ac:dyDescent="0.3">
      <c r="A928" s="44"/>
      <c r="B928" s="49"/>
      <c r="C928" s="44"/>
      <c r="D928" s="44"/>
      <c r="E928" s="45"/>
      <c r="F928" s="46" t="str">
        <f>IF(ISBLANK(A928),"",VLOOKUP(A928,Tabla47[],5,FALSE))</f>
        <v/>
      </c>
      <c r="G928" s="46" t="str">
        <f>IF(ISBLANK(A928),"",VLOOKUP(A928,Tabla47[],4,FALSE))</f>
        <v/>
      </c>
      <c r="H928" s="47"/>
      <c r="I928" s="44"/>
      <c r="J928" s="44"/>
    </row>
    <row r="929" spans="1:10" x14ac:dyDescent="0.3">
      <c r="A929" s="44"/>
      <c r="B929" s="49"/>
      <c r="C929" s="44"/>
      <c r="D929" s="44"/>
      <c r="E929" s="45"/>
      <c r="F929" s="46" t="str">
        <f>IF(ISBLANK(A929),"",VLOOKUP(A929,Tabla47[],5,FALSE))</f>
        <v/>
      </c>
      <c r="G929" s="46" t="str">
        <f>IF(ISBLANK(A929),"",VLOOKUP(A929,Tabla47[],4,FALSE))</f>
        <v/>
      </c>
      <c r="H929" s="47"/>
      <c r="I929" s="44"/>
      <c r="J929" s="44"/>
    </row>
    <row r="930" spans="1:10" x14ac:dyDescent="0.3">
      <c r="A930" s="44"/>
      <c r="B930" s="49"/>
      <c r="C930" s="44"/>
      <c r="D930" s="44"/>
      <c r="E930" s="45"/>
      <c r="F930" s="46" t="str">
        <f>IF(ISBLANK(A930),"",VLOOKUP(A930,Tabla47[],5,FALSE))</f>
        <v/>
      </c>
      <c r="G930" s="46" t="str">
        <f>IF(ISBLANK(A930),"",VLOOKUP(A930,Tabla47[],4,FALSE))</f>
        <v/>
      </c>
      <c r="H930" s="47"/>
      <c r="I930" s="44"/>
      <c r="J930" s="44"/>
    </row>
    <row r="931" spans="1:10" x14ac:dyDescent="0.3">
      <c r="A931" s="44"/>
      <c r="B931" s="49"/>
      <c r="C931" s="44"/>
      <c r="D931" s="44"/>
      <c r="E931" s="45"/>
      <c r="F931" s="46" t="str">
        <f>IF(ISBLANK(A931),"",VLOOKUP(A931,Tabla47[],5,FALSE))</f>
        <v/>
      </c>
      <c r="G931" s="46" t="str">
        <f>IF(ISBLANK(A931),"",VLOOKUP(A931,Tabla47[],4,FALSE))</f>
        <v/>
      </c>
      <c r="H931" s="47"/>
      <c r="I931" s="44"/>
      <c r="J931" s="44"/>
    </row>
    <row r="932" spans="1:10" x14ac:dyDescent="0.3">
      <c r="A932" s="44"/>
      <c r="B932" s="49"/>
      <c r="C932" s="44"/>
      <c r="D932" s="44"/>
      <c r="E932" s="45"/>
      <c r="F932" s="46" t="str">
        <f>IF(ISBLANK(A932),"",VLOOKUP(A932,Tabla47[],5,FALSE))</f>
        <v/>
      </c>
      <c r="G932" s="46" t="str">
        <f>IF(ISBLANK(A932),"",VLOOKUP(A932,Tabla47[],4,FALSE))</f>
        <v/>
      </c>
      <c r="H932" s="47"/>
      <c r="I932" s="44"/>
      <c r="J932" s="44"/>
    </row>
    <row r="933" spans="1:10" x14ac:dyDescent="0.3">
      <c r="A933" s="44"/>
      <c r="B933" s="49"/>
      <c r="C933" s="44"/>
      <c r="D933" s="44"/>
      <c r="E933" s="45"/>
      <c r="F933" s="46" t="str">
        <f>IF(ISBLANK(A933),"",VLOOKUP(A933,Tabla47[],5,FALSE))</f>
        <v/>
      </c>
      <c r="G933" s="46" t="str">
        <f>IF(ISBLANK(A933),"",VLOOKUP(A933,Tabla47[],4,FALSE))</f>
        <v/>
      </c>
      <c r="H933" s="47"/>
      <c r="I933" s="44"/>
      <c r="J933" s="44"/>
    </row>
    <row r="934" spans="1:10" x14ac:dyDescent="0.3">
      <c r="A934" s="44"/>
      <c r="B934" s="49"/>
      <c r="C934" s="44"/>
      <c r="D934" s="44"/>
      <c r="E934" s="45"/>
      <c r="F934" s="46" t="str">
        <f>IF(ISBLANK(A934),"",VLOOKUP(A934,Tabla47[],5,FALSE))</f>
        <v/>
      </c>
      <c r="G934" s="46" t="str">
        <f>IF(ISBLANK(A934),"",VLOOKUP(A934,Tabla47[],4,FALSE))</f>
        <v/>
      </c>
      <c r="H934" s="47"/>
      <c r="I934" s="44"/>
      <c r="J934" s="44"/>
    </row>
    <row r="935" spans="1:10" x14ac:dyDescent="0.3">
      <c r="A935" s="44"/>
      <c r="B935" s="49"/>
      <c r="C935" s="44"/>
      <c r="D935" s="44"/>
      <c r="E935" s="45"/>
      <c r="F935" s="46" t="str">
        <f>IF(ISBLANK(A935),"",VLOOKUP(A935,Tabla47[],5,FALSE))</f>
        <v/>
      </c>
      <c r="G935" s="46" t="str">
        <f>IF(ISBLANK(A935),"",VLOOKUP(A935,Tabla47[],4,FALSE))</f>
        <v/>
      </c>
      <c r="H935" s="47"/>
      <c r="I935" s="44"/>
      <c r="J935" s="44"/>
    </row>
    <row r="936" spans="1:10" x14ac:dyDescent="0.3">
      <c r="A936" s="44"/>
      <c r="B936" s="49"/>
      <c r="C936" s="44"/>
      <c r="D936" s="44"/>
      <c r="E936" s="45"/>
      <c r="F936" s="46" t="str">
        <f>IF(ISBLANK(A936),"",VLOOKUP(A936,Tabla47[],5,FALSE))</f>
        <v/>
      </c>
      <c r="G936" s="46" t="str">
        <f>IF(ISBLANK(A936),"",VLOOKUP(A936,Tabla47[],4,FALSE))</f>
        <v/>
      </c>
      <c r="H936" s="47"/>
      <c r="I936" s="44"/>
      <c r="J936" s="44"/>
    </row>
    <row r="937" spans="1:10" x14ac:dyDescent="0.3">
      <c r="A937" s="44"/>
      <c r="B937" s="49"/>
      <c r="C937" s="44"/>
      <c r="D937" s="44"/>
      <c r="E937" s="45"/>
      <c r="F937" s="46" t="str">
        <f>IF(ISBLANK(A937),"",VLOOKUP(A937,Tabla47[],5,FALSE))</f>
        <v/>
      </c>
      <c r="G937" s="46" t="str">
        <f>IF(ISBLANK(A937),"",VLOOKUP(A937,Tabla47[],4,FALSE))</f>
        <v/>
      </c>
      <c r="H937" s="47"/>
      <c r="I937" s="44"/>
      <c r="J937" s="44"/>
    </row>
    <row r="938" spans="1:10" x14ac:dyDescent="0.3">
      <c r="A938" s="44"/>
      <c r="B938" s="49"/>
      <c r="C938" s="44"/>
      <c r="D938" s="44"/>
      <c r="E938" s="45"/>
      <c r="F938" s="46" t="str">
        <f>IF(ISBLANK(A938),"",VLOOKUP(A938,Tabla47[],5,FALSE))</f>
        <v/>
      </c>
      <c r="G938" s="46" t="str">
        <f>IF(ISBLANK(A938),"",VLOOKUP(A938,Tabla47[],4,FALSE))</f>
        <v/>
      </c>
      <c r="H938" s="47"/>
      <c r="I938" s="44"/>
      <c r="J938" s="44"/>
    </row>
    <row r="939" spans="1:10" x14ac:dyDescent="0.3">
      <c r="A939" s="44"/>
      <c r="B939" s="49"/>
      <c r="C939" s="44"/>
      <c r="D939" s="44"/>
      <c r="E939" s="45"/>
      <c r="F939" s="46" t="str">
        <f>IF(ISBLANK(A939),"",VLOOKUP(A939,Tabla47[],5,FALSE))</f>
        <v/>
      </c>
      <c r="G939" s="46" t="str">
        <f>IF(ISBLANK(A939),"",VLOOKUP(A939,Tabla47[],4,FALSE))</f>
        <v/>
      </c>
      <c r="H939" s="47"/>
      <c r="I939" s="44"/>
      <c r="J939" s="44"/>
    </row>
    <row r="940" spans="1:10" x14ac:dyDescent="0.3">
      <c r="A940" s="44"/>
      <c r="B940" s="49"/>
      <c r="C940" s="44"/>
      <c r="D940" s="44"/>
      <c r="E940" s="45"/>
      <c r="F940" s="46" t="str">
        <f>IF(ISBLANK(A940),"",VLOOKUP(A940,Tabla47[],5,FALSE))</f>
        <v/>
      </c>
      <c r="G940" s="46" t="str">
        <f>IF(ISBLANK(A940),"",VLOOKUP(A940,Tabla47[],4,FALSE))</f>
        <v/>
      </c>
      <c r="H940" s="47"/>
      <c r="I940" s="44"/>
      <c r="J940" s="44"/>
    </row>
    <row r="941" spans="1:10" x14ac:dyDescent="0.3">
      <c r="A941" s="44"/>
      <c r="B941" s="49"/>
      <c r="C941" s="44"/>
      <c r="D941" s="44"/>
      <c r="E941" s="45"/>
      <c r="F941" s="46" t="str">
        <f>IF(ISBLANK(A941),"",VLOOKUP(A941,Tabla47[],5,FALSE))</f>
        <v/>
      </c>
      <c r="G941" s="46" t="str">
        <f>IF(ISBLANK(A941),"",VLOOKUP(A941,Tabla47[],4,FALSE))</f>
        <v/>
      </c>
      <c r="H941" s="47"/>
      <c r="I941" s="44"/>
      <c r="J941" s="44"/>
    </row>
    <row r="942" spans="1:10" x14ac:dyDescent="0.3">
      <c r="A942" s="44"/>
      <c r="B942" s="49"/>
      <c r="C942" s="44"/>
      <c r="D942" s="44"/>
      <c r="E942" s="45"/>
      <c r="F942" s="46" t="str">
        <f>IF(ISBLANK(A942),"",VLOOKUP(A942,Tabla47[],5,FALSE))</f>
        <v/>
      </c>
      <c r="G942" s="46" t="str">
        <f>IF(ISBLANK(A942),"",VLOOKUP(A942,Tabla47[],4,FALSE))</f>
        <v/>
      </c>
      <c r="H942" s="47"/>
      <c r="I942" s="44"/>
      <c r="J942" s="44"/>
    </row>
    <row r="943" spans="1:10" x14ac:dyDescent="0.3">
      <c r="A943" s="44"/>
      <c r="B943" s="49"/>
      <c r="C943" s="44"/>
      <c r="D943" s="44"/>
      <c r="E943" s="45"/>
      <c r="F943" s="46" t="str">
        <f>IF(ISBLANK(A943),"",VLOOKUP(A943,Tabla47[],5,FALSE))</f>
        <v/>
      </c>
      <c r="G943" s="46" t="str">
        <f>IF(ISBLANK(A943),"",VLOOKUP(A943,Tabla47[],4,FALSE))</f>
        <v/>
      </c>
      <c r="H943" s="47"/>
      <c r="I943" s="44"/>
      <c r="J943" s="44"/>
    </row>
    <row r="944" spans="1:10" x14ac:dyDescent="0.3">
      <c r="A944" s="44"/>
      <c r="B944" s="49"/>
      <c r="C944" s="44"/>
      <c r="D944" s="44"/>
      <c r="E944" s="45"/>
      <c r="F944" s="46" t="str">
        <f>IF(ISBLANK(A944),"",VLOOKUP(A944,Tabla47[],5,FALSE))</f>
        <v/>
      </c>
      <c r="G944" s="46" t="str">
        <f>IF(ISBLANK(A944),"",VLOOKUP(A944,Tabla47[],4,FALSE))</f>
        <v/>
      </c>
      <c r="H944" s="47"/>
      <c r="I944" s="44"/>
      <c r="J944" s="44"/>
    </row>
    <row r="945" spans="1:10" x14ac:dyDescent="0.3">
      <c r="A945" s="44"/>
      <c r="B945" s="49"/>
      <c r="C945" s="44"/>
      <c r="D945" s="44"/>
      <c r="E945" s="45"/>
      <c r="F945" s="46" t="str">
        <f>IF(ISBLANK(A945),"",VLOOKUP(A945,Tabla47[],5,FALSE))</f>
        <v/>
      </c>
      <c r="G945" s="46" t="str">
        <f>IF(ISBLANK(A945),"",VLOOKUP(A945,Tabla47[],4,FALSE))</f>
        <v/>
      </c>
      <c r="H945" s="47"/>
      <c r="I945" s="44"/>
      <c r="J945" s="44"/>
    </row>
    <row r="946" spans="1:10" x14ac:dyDescent="0.3">
      <c r="A946" s="44"/>
      <c r="B946" s="49"/>
      <c r="C946" s="44"/>
      <c r="D946" s="44"/>
      <c r="E946" s="45"/>
      <c r="F946" s="46" t="str">
        <f>IF(ISBLANK(A946),"",VLOOKUP(A946,Tabla47[],5,FALSE))</f>
        <v/>
      </c>
      <c r="G946" s="46" t="str">
        <f>IF(ISBLANK(A946),"",VLOOKUP(A946,Tabla47[],4,FALSE))</f>
        <v/>
      </c>
      <c r="H946" s="47"/>
      <c r="I946" s="44"/>
      <c r="J946" s="44"/>
    </row>
    <row r="947" spans="1:10" x14ac:dyDescent="0.3">
      <c r="A947" s="44"/>
      <c r="B947" s="49"/>
      <c r="C947" s="44"/>
      <c r="D947" s="44"/>
      <c r="E947" s="45"/>
      <c r="F947" s="46" t="str">
        <f>IF(ISBLANK(A947),"",VLOOKUP(A947,Tabla47[],5,FALSE))</f>
        <v/>
      </c>
      <c r="G947" s="46" t="str">
        <f>IF(ISBLANK(A947),"",VLOOKUP(A947,Tabla47[],4,FALSE))</f>
        <v/>
      </c>
      <c r="H947" s="47"/>
      <c r="I947" s="44"/>
      <c r="J947" s="44"/>
    </row>
    <row r="948" spans="1:10" x14ac:dyDescent="0.3">
      <c r="A948" s="44"/>
      <c r="B948" s="49"/>
      <c r="C948" s="44"/>
      <c r="D948" s="44"/>
      <c r="E948" s="45"/>
      <c r="F948" s="46" t="str">
        <f>IF(ISBLANK(A948),"",VLOOKUP(A948,Tabla47[],5,FALSE))</f>
        <v/>
      </c>
      <c r="G948" s="46" t="str">
        <f>IF(ISBLANK(A948),"",VLOOKUP(A948,Tabla47[],4,FALSE))</f>
        <v/>
      </c>
      <c r="H948" s="47"/>
      <c r="I948" s="44"/>
      <c r="J948" s="44"/>
    </row>
    <row r="949" spans="1:10" x14ac:dyDescent="0.3">
      <c r="A949" s="44"/>
      <c r="B949" s="49"/>
      <c r="C949" s="44"/>
      <c r="D949" s="44"/>
      <c r="E949" s="45"/>
      <c r="F949" s="46" t="str">
        <f>IF(ISBLANK(A949),"",VLOOKUP(A949,Tabla47[],5,FALSE))</f>
        <v/>
      </c>
      <c r="G949" s="46" t="str">
        <f>IF(ISBLANK(A949),"",VLOOKUP(A949,Tabla47[],4,FALSE))</f>
        <v/>
      </c>
      <c r="H949" s="47"/>
      <c r="I949" s="44"/>
      <c r="J949" s="44"/>
    </row>
    <row r="950" spans="1:10" x14ac:dyDescent="0.3">
      <c r="A950" s="44"/>
      <c r="B950" s="49"/>
      <c r="C950" s="44"/>
      <c r="D950" s="44"/>
      <c r="E950" s="45"/>
      <c r="F950" s="46" t="str">
        <f>IF(ISBLANK(A950),"",VLOOKUP(A950,Tabla47[],5,FALSE))</f>
        <v/>
      </c>
      <c r="G950" s="46" t="str">
        <f>IF(ISBLANK(A950),"",VLOOKUP(A950,Tabla47[],4,FALSE))</f>
        <v/>
      </c>
      <c r="H950" s="47"/>
      <c r="I950" s="44"/>
      <c r="J950" s="44"/>
    </row>
    <row r="951" spans="1:10" x14ac:dyDescent="0.3">
      <c r="A951" s="44"/>
      <c r="B951" s="49"/>
      <c r="C951" s="44"/>
      <c r="D951" s="44"/>
      <c r="E951" s="45"/>
      <c r="F951" s="46" t="str">
        <f>IF(ISBLANK(A951),"",VLOOKUP(A951,Tabla47[],5,FALSE))</f>
        <v/>
      </c>
      <c r="G951" s="46" t="str">
        <f>IF(ISBLANK(A951),"",VLOOKUP(A951,Tabla47[],4,FALSE))</f>
        <v/>
      </c>
      <c r="H951" s="47"/>
      <c r="I951" s="44"/>
      <c r="J951" s="44"/>
    </row>
    <row r="952" spans="1:10" x14ac:dyDescent="0.3">
      <c r="A952" s="44"/>
      <c r="B952" s="49"/>
      <c r="C952" s="44"/>
      <c r="D952" s="44"/>
      <c r="E952" s="45"/>
      <c r="F952" s="46" t="str">
        <f>IF(ISBLANK(A952),"",VLOOKUP(A952,Tabla47[],5,FALSE))</f>
        <v/>
      </c>
      <c r="G952" s="46" t="str">
        <f>IF(ISBLANK(A952),"",VLOOKUP(A952,Tabla47[],4,FALSE))</f>
        <v/>
      </c>
      <c r="H952" s="47"/>
      <c r="I952" s="44"/>
      <c r="J952" s="44"/>
    </row>
    <row r="953" spans="1:10" x14ac:dyDescent="0.3">
      <c r="A953" s="44"/>
      <c r="B953" s="49"/>
      <c r="C953" s="44"/>
      <c r="D953" s="44"/>
      <c r="E953" s="45"/>
      <c r="F953" s="46" t="str">
        <f>IF(ISBLANK(A953),"",VLOOKUP(A953,Tabla47[],5,FALSE))</f>
        <v/>
      </c>
      <c r="G953" s="46" t="str">
        <f>IF(ISBLANK(A953),"",VLOOKUP(A953,Tabla47[],4,FALSE))</f>
        <v/>
      </c>
      <c r="H953" s="47"/>
      <c r="I953" s="44"/>
      <c r="J953" s="44"/>
    </row>
    <row r="954" spans="1:10" x14ac:dyDescent="0.3">
      <c r="A954" s="44"/>
      <c r="B954" s="49"/>
      <c r="C954" s="44"/>
      <c r="D954" s="44"/>
      <c r="E954" s="45"/>
      <c r="F954" s="46" t="str">
        <f>IF(ISBLANK(A954),"",VLOOKUP(A954,Tabla47[],5,FALSE))</f>
        <v/>
      </c>
      <c r="G954" s="46" t="str">
        <f>IF(ISBLANK(A954),"",VLOOKUP(A954,Tabla47[],4,FALSE))</f>
        <v/>
      </c>
      <c r="H954" s="47"/>
      <c r="I954" s="44"/>
      <c r="J954" s="44"/>
    </row>
    <row r="955" spans="1:10" x14ac:dyDescent="0.3">
      <c r="A955" s="44"/>
      <c r="B955" s="49"/>
      <c r="C955" s="44"/>
      <c r="D955" s="44"/>
      <c r="E955" s="45"/>
      <c r="F955" s="46" t="str">
        <f>IF(ISBLANK(A955),"",VLOOKUP(A955,Tabla47[],5,FALSE))</f>
        <v/>
      </c>
      <c r="G955" s="46" t="str">
        <f>IF(ISBLANK(A955),"",VLOOKUP(A955,Tabla47[],4,FALSE))</f>
        <v/>
      </c>
      <c r="H955" s="47"/>
      <c r="I955" s="44"/>
      <c r="J955" s="44"/>
    </row>
    <row r="956" spans="1:10" x14ac:dyDescent="0.3">
      <c r="A956" s="44"/>
      <c r="B956" s="49"/>
      <c r="C956" s="44"/>
      <c r="D956" s="44"/>
      <c r="E956" s="45"/>
      <c r="F956" s="46" t="str">
        <f>IF(ISBLANK(A956),"",VLOOKUP(A956,Tabla47[],5,FALSE))</f>
        <v/>
      </c>
      <c r="G956" s="46" t="str">
        <f>IF(ISBLANK(A956),"",VLOOKUP(A956,Tabla47[],4,FALSE))</f>
        <v/>
      </c>
      <c r="H956" s="47"/>
      <c r="I956" s="44"/>
      <c r="J956" s="44"/>
    </row>
    <row r="957" spans="1:10" x14ac:dyDescent="0.3">
      <c r="A957" s="44"/>
      <c r="B957" s="49"/>
      <c r="C957" s="44"/>
      <c r="D957" s="44"/>
      <c r="E957" s="45"/>
      <c r="F957" s="46" t="str">
        <f>IF(ISBLANK(A957),"",VLOOKUP(A957,Tabla47[],5,FALSE))</f>
        <v/>
      </c>
      <c r="G957" s="46" t="str">
        <f>IF(ISBLANK(A957),"",VLOOKUP(A957,Tabla47[],4,FALSE))</f>
        <v/>
      </c>
      <c r="H957" s="47"/>
      <c r="I957" s="44"/>
      <c r="J957" s="44"/>
    </row>
    <row r="958" spans="1:10" x14ac:dyDescent="0.3">
      <c r="A958" s="44"/>
      <c r="B958" s="49"/>
      <c r="C958" s="44"/>
      <c r="D958" s="44"/>
      <c r="E958" s="45"/>
      <c r="F958" s="46" t="str">
        <f>IF(ISBLANK(A958),"",VLOOKUP(A958,Tabla47[],5,FALSE))</f>
        <v/>
      </c>
      <c r="G958" s="46" t="str">
        <f>IF(ISBLANK(A958),"",VLOOKUP(A958,Tabla47[],4,FALSE))</f>
        <v/>
      </c>
      <c r="H958" s="47"/>
      <c r="I958" s="44"/>
      <c r="J958" s="44"/>
    </row>
    <row r="959" spans="1:10" x14ac:dyDescent="0.3">
      <c r="A959" s="44"/>
      <c r="B959" s="49"/>
      <c r="C959" s="44"/>
      <c r="D959" s="44"/>
      <c r="E959" s="45"/>
      <c r="F959" s="46" t="str">
        <f>IF(ISBLANK(A959),"",VLOOKUP(A959,Tabla47[],5,FALSE))</f>
        <v/>
      </c>
      <c r="G959" s="46" t="str">
        <f>IF(ISBLANK(A959),"",VLOOKUP(A959,Tabla47[],4,FALSE))</f>
        <v/>
      </c>
      <c r="H959" s="47"/>
      <c r="I959" s="44"/>
      <c r="J959" s="44"/>
    </row>
    <row r="960" spans="1:10" x14ac:dyDescent="0.3">
      <c r="A960" s="44"/>
      <c r="B960" s="49"/>
      <c r="C960" s="44"/>
      <c r="D960" s="44"/>
      <c r="E960" s="45"/>
      <c r="F960" s="46" t="str">
        <f>IF(ISBLANK(A960),"",VLOOKUP(A960,Tabla47[],5,FALSE))</f>
        <v/>
      </c>
      <c r="G960" s="46" t="str">
        <f>IF(ISBLANK(A960),"",VLOOKUP(A960,Tabla47[],4,FALSE))</f>
        <v/>
      </c>
      <c r="H960" s="47"/>
      <c r="I960" s="44"/>
      <c r="J960" s="44"/>
    </row>
    <row r="961" spans="1:10" x14ac:dyDescent="0.3">
      <c r="A961" s="44"/>
      <c r="B961" s="49"/>
      <c r="C961" s="44"/>
      <c r="D961" s="44"/>
      <c r="E961" s="45"/>
      <c r="F961" s="46" t="str">
        <f>IF(ISBLANK(A961),"",VLOOKUP(A961,Tabla47[],5,FALSE))</f>
        <v/>
      </c>
      <c r="G961" s="46" t="str">
        <f>IF(ISBLANK(A961),"",VLOOKUP(A961,Tabla47[],4,FALSE))</f>
        <v/>
      </c>
      <c r="H961" s="47"/>
      <c r="I961" s="44"/>
      <c r="J961" s="44"/>
    </row>
    <row r="962" spans="1:10" x14ac:dyDescent="0.3">
      <c r="A962" s="44"/>
      <c r="B962" s="49"/>
      <c r="C962" s="44"/>
      <c r="D962" s="44"/>
      <c r="E962" s="45"/>
      <c r="F962" s="46" t="str">
        <f>IF(ISBLANK(A962),"",VLOOKUP(A962,Tabla47[],5,FALSE))</f>
        <v/>
      </c>
      <c r="G962" s="46" t="str">
        <f>IF(ISBLANK(A962),"",VLOOKUP(A962,Tabla47[],4,FALSE))</f>
        <v/>
      </c>
      <c r="H962" s="47"/>
      <c r="I962" s="44"/>
      <c r="J962" s="44"/>
    </row>
    <row r="963" spans="1:10" x14ac:dyDescent="0.3">
      <c r="A963" s="44"/>
      <c r="B963" s="49"/>
      <c r="C963" s="44"/>
      <c r="D963" s="44"/>
      <c r="E963" s="45"/>
      <c r="F963" s="46" t="str">
        <f>IF(ISBLANK(A963),"",VLOOKUP(A963,Tabla47[],5,FALSE))</f>
        <v/>
      </c>
      <c r="G963" s="46" t="str">
        <f>IF(ISBLANK(A963),"",VLOOKUP(A963,Tabla47[],4,FALSE))</f>
        <v/>
      </c>
      <c r="H963" s="47"/>
      <c r="I963" s="44"/>
      <c r="J963" s="44"/>
    </row>
    <row r="964" spans="1:10" x14ac:dyDescent="0.3">
      <c r="A964" s="44"/>
      <c r="B964" s="49"/>
      <c r="C964" s="44"/>
      <c r="D964" s="44"/>
      <c r="E964" s="45"/>
      <c r="F964" s="46" t="str">
        <f>IF(ISBLANK(A964),"",VLOOKUP(A964,Tabla47[],5,FALSE))</f>
        <v/>
      </c>
      <c r="G964" s="46" t="str">
        <f>IF(ISBLANK(A964),"",VLOOKUP(A964,Tabla47[],4,FALSE))</f>
        <v/>
      </c>
      <c r="H964" s="47"/>
      <c r="I964" s="44"/>
      <c r="J964" s="44"/>
    </row>
    <row r="965" spans="1:10" x14ac:dyDescent="0.3">
      <c r="A965" s="44"/>
      <c r="B965" s="49"/>
      <c r="C965" s="44"/>
      <c r="D965" s="44"/>
      <c r="E965" s="45"/>
      <c r="F965" s="46" t="str">
        <f>IF(ISBLANK(A965),"",VLOOKUP(A965,Tabla47[],5,FALSE))</f>
        <v/>
      </c>
      <c r="G965" s="46" t="str">
        <f>IF(ISBLANK(A965),"",VLOOKUP(A965,Tabla47[],4,FALSE))</f>
        <v/>
      </c>
      <c r="H965" s="47"/>
      <c r="I965" s="44"/>
      <c r="J965" s="44"/>
    </row>
    <row r="966" spans="1:10" x14ac:dyDescent="0.3">
      <c r="A966" s="44"/>
      <c r="B966" s="49"/>
      <c r="C966" s="44"/>
      <c r="D966" s="44"/>
      <c r="E966" s="45"/>
      <c r="F966" s="46" t="str">
        <f>IF(ISBLANK(A966),"",VLOOKUP(A966,Tabla47[],5,FALSE))</f>
        <v/>
      </c>
      <c r="G966" s="46" t="str">
        <f>IF(ISBLANK(A966),"",VLOOKUP(A966,Tabla47[],4,FALSE))</f>
        <v/>
      </c>
      <c r="H966" s="47"/>
      <c r="I966" s="44"/>
      <c r="J966" s="44"/>
    </row>
    <row r="967" spans="1:10" x14ac:dyDescent="0.3">
      <c r="A967" s="44"/>
      <c r="B967" s="49"/>
      <c r="C967" s="44"/>
      <c r="D967" s="44"/>
      <c r="E967" s="45"/>
      <c r="F967" s="46" t="str">
        <f>IF(ISBLANK(A967),"",VLOOKUP(A967,Tabla47[],5,FALSE))</f>
        <v/>
      </c>
      <c r="G967" s="46" t="str">
        <f>IF(ISBLANK(A967),"",VLOOKUP(A967,Tabla47[],4,FALSE))</f>
        <v/>
      </c>
      <c r="H967" s="47"/>
      <c r="I967" s="44"/>
      <c r="J967" s="44"/>
    </row>
    <row r="968" spans="1:10" x14ac:dyDescent="0.3">
      <c r="A968" s="44"/>
      <c r="B968" s="49"/>
      <c r="C968" s="44"/>
      <c r="D968" s="44"/>
      <c r="E968" s="45"/>
      <c r="F968" s="46" t="str">
        <f>IF(ISBLANK(A968),"",VLOOKUP(A968,Tabla47[],5,FALSE))</f>
        <v/>
      </c>
      <c r="G968" s="46" t="str">
        <f>IF(ISBLANK(A968),"",VLOOKUP(A968,Tabla47[],4,FALSE))</f>
        <v/>
      </c>
      <c r="H968" s="47"/>
      <c r="I968" s="44"/>
      <c r="J968" s="44"/>
    </row>
    <row r="969" spans="1:10" x14ac:dyDescent="0.3">
      <c r="A969" s="44"/>
      <c r="B969" s="49"/>
      <c r="C969" s="44"/>
      <c r="D969" s="44"/>
      <c r="E969" s="45"/>
      <c r="F969" s="46" t="str">
        <f>IF(ISBLANK(A969),"",VLOOKUP(A969,Tabla47[],5,FALSE))</f>
        <v/>
      </c>
      <c r="G969" s="46" t="str">
        <f>IF(ISBLANK(A969),"",VLOOKUP(A969,Tabla47[],4,FALSE))</f>
        <v/>
      </c>
      <c r="H969" s="47"/>
      <c r="I969" s="44"/>
      <c r="J969" s="44"/>
    </row>
    <row r="970" spans="1:10" x14ac:dyDescent="0.3">
      <c r="A970" s="44"/>
      <c r="B970" s="49"/>
      <c r="C970" s="44"/>
      <c r="D970" s="44"/>
      <c r="E970" s="45"/>
      <c r="F970" s="46" t="str">
        <f>IF(ISBLANK(A970),"",VLOOKUP(A970,Tabla47[],5,FALSE))</f>
        <v/>
      </c>
      <c r="G970" s="46" t="str">
        <f>IF(ISBLANK(A970),"",VLOOKUP(A970,Tabla47[],4,FALSE))</f>
        <v/>
      </c>
      <c r="H970" s="47"/>
      <c r="I970" s="44"/>
      <c r="J970" s="44"/>
    </row>
    <row r="971" spans="1:10" x14ac:dyDescent="0.3">
      <c r="A971" s="44"/>
      <c r="B971" s="49"/>
      <c r="C971" s="44"/>
      <c r="D971" s="44"/>
      <c r="E971" s="45"/>
      <c r="F971" s="46" t="str">
        <f>IF(ISBLANK(A971),"",VLOOKUP(A971,Tabla47[],5,FALSE))</f>
        <v/>
      </c>
      <c r="G971" s="46" t="str">
        <f>IF(ISBLANK(A971),"",VLOOKUP(A971,Tabla47[],4,FALSE))</f>
        <v/>
      </c>
      <c r="H971" s="47"/>
      <c r="I971" s="44"/>
      <c r="J971" s="44"/>
    </row>
    <row r="972" spans="1:10" x14ac:dyDescent="0.3">
      <c r="A972" s="44"/>
      <c r="B972" s="49"/>
      <c r="C972" s="44"/>
      <c r="D972" s="44"/>
      <c r="E972" s="45"/>
      <c r="F972" s="46" t="str">
        <f>IF(ISBLANK(A972),"",VLOOKUP(A972,Tabla47[],5,FALSE))</f>
        <v/>
      </c>
      <c r="G972" s="46" t="str">
        <f>IF(ISBLANK(A972),"",VLOOKUP(A972,Tabla47[],4,FALSE))</f>
        <v/>
      </c>
      <c r="H972" s="47"/>
      <c r="I972" s="44"/>
      <c r="J972" s="44"/>
    </row>
    <row r="973" spans="1:10" x14ac:dyDescent="0.3">
      <c r="A973" s="44"/>
      <c r="B973" s="49"/>
      <c r="C973" s="44"/>
      <c r="D973" s="44"/>
      <c r="E973" s="45"/>
      <c r="F973" s="46" t="str">
        <f>IF(ISBLANK(A973),"",VLOOKUP(A973,Tabla47[],5,FALSE))</f>
        <v/>
      </c>
      <c r="G973" s="46" t="str">
        <f>IF(ISBLANK(A973),"",VLOOKUP(A973,Tabla47[],4,FALSE))</f>
        <v/>
      </c>
      <c r="H973" s="47"/>
      <c r="I973" s="44"/>
      <c r="J973" s="44"/>
    </row>
    <row r="974" spans="1:10" x14ac:dyDescent="0.3">
      <c r="A974" s="44"/>
      <c r="B974" s="49"/>
      <c r="C974" s="44"/>
      <c r="D974" s="44"/>
      <c r="E974" s="45"/>
      <c r="F974" s="46" t="str">
        <f>IF(ISBLANK(A974),"",VLOOKUP(A974,Tabla47[],5,FALSE))</f>
        <v/>
      </c>
      <c r="G974" s="46" t="str">
        <f>IF(ISBLANK(A974),"",VLOOKUP(A974,Tabla47[],4,FALSE))</f>
        <v/>
      </c>
      <c r="H974" s="47"/>
      <c r="I974" s="44"/>
      <c r="J974" s="44"/>
    </row>
    <row r="975" spans="1:10" x14ac:dyDescent="0.3">
      <c r="A975" s="44"/>
      <c r="B975" s="49"/>
      <c r="C975" s="44"/>
      <c r="D975" s="44"/>
      <c r="E975" s="45"/>
      <c r="F975" s="46" t="str">
        <f>IF(ISBLANK(A975),"",VLOOKUP(A975,Tabla47[],5,FALSE))</f>
        <v/>
      </c>
      <c r="G975" s="46" t="str">
        <f>IF(ISBLANK(A975),"",VLOOKUP(A975,Tabla47[],4,FALSE))</f>
        <v/>
      </c>
      <c r="H975" s="47"/>
      <c r="I975" s="44"/>
      <c r="J975" s="44"/>
    </row>
    <row r="976" spans="1:10" x14ac:dyDescent="0.3">
      <c r="A976" s="44"/>
      <c r="B976" s="49"/>
      <c r="C976" s="44"/>
      <c r="D976" s="44"/>
      <c r="E976" s="45"/>
      <c r="F976" s="46" t="str">
        <f>IF(ISBLANK(A976),"",VLOOKUP(A976,Tabla47[],5,FALSE))</f>
        <v/>
      </c>
      <c r="G976" s="46" t="str">
        <f>IF(ISBLANK(A976),"",VLOOKUP(A976,Tabla47[],4,FALSE))</f>
        <v/>
      </c>
      <c r="H976" s="47"/>
      <c r="I976" s="44"/>
      <c r="J976" s="44"/>
    </row>
    <row r="977" spans="1:10" x14ac:dyDescent="0.3">
      <c r="A977" s="44"/>
      <c r="B977" s="49"/>
      <c r="C977" s="44"/>
      <c r="D977" s="44"/>
      <c r="E977" s="45"/>
      <c r="F977" s="46" t="str">
        <f>IF(ISBLANK(A977),"",VLOOKUP(A977,Tabla47[],5,FALSE))</f>
        <v/>
      </c>
      <c r="G977" s="46" t="str">
        <f>IF(ISBLANK(A977),"",VLOOKUP(A977,Tabla47[],4,FALSE))</f>
        <v/>
      </c>
      <c r="H977" s="47"/>
      <c r="I977" s="44"/>
      <c r="J977" s="44"/>
    </row>
    <row r="978" spans="1:10" x14ac:dyDescent="0.3">
      <c r="A978" s="44"/>
      <c r="B978" s="49"/>
      <c r="C978" s="44"/>
      <c r="D978" s="44"/>
      <c r="E978" s="45"/>
      <c r="F978" s="46" t="str">
        <f>IF(ISBLANK(A978),"",VLOOKUP(A978,Tabla47[],5,FALSE))</f>
        <v/>
      </c>
      <c r="G978" s="46" t="str">
        <f>IF(ISBLANK(A978),"",VLOOKUP(A978,Tabla47[],4,FALSE))</f>
        <v/>
      </c>
      <c r="H978" s="47"/>
      <c r="I978" s="44"/>
      <c r="J978" s="44"/>
    </row>
    <row r="979" spans="1:10" x14ac:dyDescent="0.3">
      <c r="A979" s="44"/>
      <c r="B979" s="49"/>
      <c r="C979" s="44"/>
      <c r="D979" s="44"/>
      <c r="E979" s="45"/>
      <c r="F979" s="46" t="str">
        <f>IF(ISBLANK(A979),"",VLOOKUP(A979,Tabla47[],5,FALSE))</f>
        <v/>
      </c>
      <c r="G979" s="46" t="str">
        <f>IF(ISBLANK(A979),"",VLOOKUP(A979,Tabla47[],4,FALSE))</f>
        <v/>
      </c>
      <c r="H979" s="47"/>
      <c r="I979" s="44"/>
      <c r="J979" s="44"/>
    </row>
    <row r="980" spans="1:10" x14ac:dyDescent="0.3">
      <c r="A980" s="44"/>
      <c r="B980" s="49"/>
      <c r="C980" s="44"/>
      <c r="D980" s="44"/>
      <c r="E980" s="45"/>
      <c r="F980" s="46" t="str">
        <f>IF(ISBLANK(A980),"",VLOOKUP(A980,Tabla47[],5,FALSE))</f>
        <v/>
      </c>
      <c r="G980" s="46" t="str">
        <f>IF(ISBLANK(A980),"",VLOOKUP(A980,Tabla47[],4,FALSE))</f>
        <v/>
      </c>
      <c r="H980" s="47"/>
      <c r="I980" s="44"/>
      <c r="J980" s="44"/>
    </row>
    <row r="981" spans="1:10" x14ac:dyDescent="0.3">
      <c r="A981" s="44"/>
      <c r="B981" s="49"/>
      <c r="C981" s="44"/>
      <c r="D981" s="44"/>
      <c r="E981" s="45"/>
      <c r="F981" s="46" t="str">
        <f>IF(ISBLANK(A981),"",VLOOKUP(A981,Tabla47[],5,FALSE))</f>
        <v/>
      </c>
      <c r="G981" s="46" t="str">
        <f>IF(ISBLANK(A981),"",VLOOKUP(A981,Tabla47[],4,FALSE))</f>
        <v/>
      </c>
      <c r="H981" s="47"/>
      <c r="I981" s="44"/>
      <c r="J981" s="44"/>
    </row>
    <row r="982" spans="1:10" x14ac:dyDescent="0.3">
      <c r="A982" s="44"/>
      <c r="B982" s="49"/>
      <c r="C982" s="44"/>
      <c r="D982" s="44"/>
      <c r="E982" s="45"/>
      <c r="F982" s="46" t="str">
        <f>IF(ISBLANK(A982),"",VLOOKUP(A982,Tabla47[],5,FALSE))</f>
        <v/>
      </c>
      <c r="G982" s="46" t="str">
        <f>IF(ISBLANK(A982),"",VLOOKUP(A982,Tabla47[],4,FALSE))</f>
        <v/>
      </c>
      <c r="H982" s="47"/>
      <c r="I982" s="44"/>
      <c r="J982" s="44"/>
    </row>
    <row r="983" spans="1:10" x14ac:dyDescent="0.3">
      <c r="A983" s="44"/>
      <c r="B983" s="49"/>
      <c r="C983" s="44"/>
      <c r="D983" s="44"/>
      <c r="E983" s="45"/>
      <c r="F983" s="46" t="str">
        <f>IF(ISBLANK(A983),"",VLOOKUP(A983,Tabla47[],5,FALSE))</f>
        <v/>
      </c>
      <c r="G983" s="46" t="str">
        <f>IF(ISBLANK(A983),"",VLOOKUP(A983,Tabla47[],4,FALSE))</f>
        <v/>
      </c>
      <c r="H983" s="47"/>
      <c r="I983" s="44"/>
      <c r="J983" s="44"/>
    </row>
    <row r="984" spans="1:10" x14ac:dyDescent="0.3">
      <c r="A984" s="44"/>
      <c r="B984" s="49"/>
      <c r="C984" s="44"/>
      <c r="D984" s="44"/>
      <c r="E984" s="45"/>
      <c r="F984" s="46" t="str">
        <f>IF(ISBLANK(A984),"",VLOOKUP(A984,Tabla47[],5,FALSE))</f>
        <v/>
      </c>
      <c r="G984" s="46" t="str">
        <f>IF(ISBLANK(A984),"",VLOOKUP(A984,Tabla47[],4,FALSE))</f>
        <v/>
      </c>
      <c r="H984" s="47"/>
      <c r="I984" s="44"/>
      <c r="J984" s="44"/>
    </row>
    <row r="985" spans="1:10" x14ac:dyDescent="0.3">
      <c r="A985" s="44"/>
      <c r="B985" s="49"/>
      <c r="C985" s="44"/>
      <c r="D985" s="44"/>
      <c r="E985" s="45"/>
      <c r="F985" s="46" t="str">
        <f>IF(ISBLANK(A985),"",VLOOKUP(A985,Tabla47[],5,FALSE))</f>
        <v/>
      </c>
      <c r="G985" s="46" t="str">
        <f>IF(ISBLANK(A985),"",VLOOKUP(A985,Tabla47[],4,FALSE))</f>
        <v/>
      </c>
      <c r="H985" s="47"/>
      <c r="I985" s="44"/>
      <c r="J985" s="44"/>
    </row>
    <row r="986" spans="1:10" x14ac:dyDescent="0.3">
      <c r="A986" s="44"/>
      <c r="B986" s="49"/>
      <c r="C986" s="44"/>
      <c r="D986" s="44"/>
      <c r="E986" s="45"/>
      <c r="F986" s="46" t="str">
        <f>IF(ISBLANK(A986),"",VLOOKUP(A986,Tabla47[],5,FALSE))</f>
        <v/>
      </c>
      <c r="G986" s="46" t="str">
        <f>IF(ISBLANK(A986),"",VLOOKUP(A986,Tabla47[],4,FALSE))</f>
        <v/>
      </c>
      <c r="H986" s="47"/>
      <c r="I986" s="44"/>
      <c r="J986" s="44"/>
    </row>
    <row r="987" spans="1:10" x14ac:dyDescent="0.3">
      <c r="A987" s="44"/>
      <c r="B987" s="49"/>
      <c r="C987" s="44"/>
      <c r="D987" s="44"/>
      <c r="E987" s="45"/>
      <c r="F987" s="46" t="str">
        <f>IF(ISBLANK(A987),"",VLOOKUP(A987,Tabla47[],5,FALSE))</f>
        <v/>
      </c>
      <c r="G987" s="46" t="str">
        <f>IF(ISBLANK(A987),"",VLOOKUP(A987,Tabla47[],4,FALSE))</f>
        <v/>
      </c>
      <c r="H987" s="47"/>
      <c r="I987" s="44"/>
      <c r="J987" s="44"/>
    </row>
    <row r="988" spans="1:10" x14ac:dyDescent="0.3">
      <c r="A988" s="44"/>
      <c r="B988" s="49"/>
      <c r="C988" s="44"/>
      <c r="D988" s="44"/>
      <c r="E988" s="45"/>
      <c r="F988" s="46" t="str">
        <f>IF(ISBLANK(A988),"",VLOOKUP(A988,Tabla47[],5,FALSE))</f>
        <v/>
      </c>
      <c r="G988" s="46" t="str">
        <f>IF(ISBLANK(A988),"",VLOOKUP(A988,Tabla47[],4,FALSE))</f>
        <v/>
      </c>
      <c r="H988" s="47"/>
      <c r="I988" s="44"/>
      <c r="J988" s="44"/>
    </row>
    <row r="989" spans="1:10" x14ac:dyDescent="0.3">
      <c r="A989" s="44"/>
      <c r="B989" s="49"/>
      <c r="C989" s="44"/>
      <c r="D989" s="44"/>
      <c r="E989" s="45"/>
      <c r="F989" s="46" t="str">
        <f>IF(ISBLANK(A989),"",VLOOKUP(A989,Tabla47[],5,FALSE))</f>
        <v/>
      </c>
      <c r="G989" s="46" t="str">
        <f>IF(ISBLANK(A989),"",VLOOKUP(A989,Tabla47[],4,FALSE))</f>
        <v/>
      </c>
      <c r="H989" s="47"/>
      <c r="I989" s="44"/>
      <c r="J989" s="44"/>
    </row>
    <row r="990" spans="1:10" x14ac:dyDescent="0.3">
      <c r="A990" s="44"/>
      <c r="B990" s="49"/>
      <c r="C990" s="44"/>
      <c r="D990" s="44"/>
      <c r="E990" s="45"/>
      <c r="F990" s="46" t="str">
        <f>IF(ISBLANK(A990),"",VLOOKUP(A990,Tabla47[],5,FALSE))</f>
        <v/>
      </c>
      <c r="G990" s="46" t="str">
        <f>IF(ISBLANK(A990),"",VLOOKUP(A990,Tabla47[],4,FALSE))</f>
        <v/>
      </c>
      <c r="H990" s="47"/>
      <c r="I990" s="44"/>
      <c r="J990" s="44"/>
    </row>
    <row r="991" spans="1:10" x14ac:dyDescent="0.3">
      <c r="A991" s="44"/>
      <c r="B991" s="49"/>
      <c r="C991" s="44"/>
      <c r="D991" s="44"/>
      <c r="E991" s="45"/>
      <c r="F991" s="46" t="str">
        <f>IF(ISBLANK(A991),"",VLOOKUP(A991,Tabla47[],5,FALSE))</f>
        <v/>
      </c>
      <c r="G991" s="46" t="str">
        <f>IF(ISBLANK(A991),"",VLOOKUP(A991,Tabla47[],4,FALSE))</f>
        <v/>
      </c>
      <c r="H991" s="47"/>
      <c r="I991" s="44"/>
      <c r="J991" s="44"/>
    </row>
    <row r="992" spans="1:10" x14ac:dyDescent="0.3">
      <c r="A992" s="44"/>
      <c r="B992" s="49"/>
      <c r="C992" s="44"/>
      <c r="D992" s="44"/>
      <c r="E992" s="45"/>
      <c r="F992" s="46" t="str">
        <f>IF(ISBLANK(A992),"",VLOOKUP(A992,Tabla47[],5,FALSE))</f>
        <v/>
      </c>
      <c r="G992" s="46" t="str">
        <f>IF(ISBLANK(A992),"",VLOOKUP(A992,Tabla47[],4,FALSE))</f>
        <v/>
      </c>
      <c r="H992" s="47"/>
      <c r="I992" s="44"/>
      <c r="J992" s="44"/>
    </row>
    <row r="993" spans="1:10" x14ac:dyDescent="0.3">
      <c r="A993" s="44"/>
      <c r="B993" s="49"/>
      <c r="C993" s="44"/>
      <c r="D993" s="44"/>
      <c r="E993" s="45"/>
      <c r="F993" s="46" t="str">
        <f>IF(ISBLANK(A993),"",VLOOKUP(A993,Tabla47[],5,FALSE))</f>
        <v/>
      </c>
      <c r="G993" s="46" t="str">
        <f>IF(ISBLANK(A993),"",VLOOKUP(A993,Tabla47[],4,FALSE))</f>
        <v/>
      </c>
      <c r="H993" s="47"/>
      <c r="I993" s="44"/>
      <c r="J993" s="44"/>
    </row>
    <row r="994" spans="1:10" x14ac:dyDescent="0.3">
      <c r="A994" s="44"/>
      <c r="B994" s="49"/>
      <c r="C994" s="44"/>
      <c r="D994" s="44"/>
      <c r="E994" s="45"/>
      <c r="F994" s="46" t="str">
        <f>IF(ISBLANK(A994),"",VLOOKUP(A994,Tabla47[],5,FALSE))</f>
        <v/>
      </c>
      <c r="G994" s="46" t="str">
        <f>IF(ISBLANK(A994),"",VLOOKUP(A994,Tabla47[],4,FALSE))</f>
        <v/>
      </c>
      <c r="H994" s="47"/>
      <c r="I994" s="44"/>
      <c r="J994" s="44"/>
    </row>
    <row r="995" spans="1:10" x14ac:dyDescent="0.3">
      <c r="A995" s="44"/>
      <c r="B995" s="49"/>
      <c r="C995" s="44"/>
      <c r="D995" s="44"/>
      <c r="E995" s="45"/>
      <c r="F995" s="46" t="str">
        <f>IF(ISBLANK(A995),"",VLOOKUP(A995,Tabla47[],5,FALSE))</f>
        <v/>
      </c>
      <c r="G995" s="46" t="str">
        <f>IF(ISBLANK(A995),"",VLOOKUP(A995,Tabla47[],4,FALSE))</f>
        <v/>
      </c>
      <c r="H995" s="47"/>
      <c r="I995" s="44"/>
      <c r="J995" s="44"/>
    </row>
    <row r="996" spans="1:10" x14ac:dyDescent="0.3">
      <c r="A996" s="44"/>
      <c r="B996" s="49"/>
      <c r="C996" s="44"/>
      <c r="D996" s="44"/>
      <c r="E996" s="45"/>
      <c r="F996" s="46" t="str">
        <f>IF(ISBLANK(A996),"",VLOOKUP(A996,Tabla47[],5,FALSE))</f>
        <v/>
      </c>
      <c r="G996" s="46" t="str">
        <f>IF(ISBLANK(A996),"",VLOOKUP(A996,Tabla47[],4,FALSE))</f>
        <v/>
      </c>
      <c r="H996" s="47"/>
      <c r="I996" s="44"/>
      <c r="J996" s="44"/>
    </row>
    <row r="997" spans="1:10" x14ac:dyDescent="0.3">
      <c r="A997" s="44"/>
      <c r="B997" s="49"/>
      <c r="C997" s="44"/>
      <c r="D997" s="44"/>
      <c r="E997" s="45"/>
      <c r="F997" s="46" t="str">
        <f>IF(ISBLANK(A997),"",VLOOKUP(A997,Tabla47[],5,FALSE))</f>
        <v/>
      </c>
      <c r="G997" s="46" t="str">
        <f>IF(ISBLANK(A997),"",VLOOKUP(A997,Tabla47[],4,FALSE))</f>
        <v/>
      </c>
      <c r="H997" s="47"/>
      <c r="I997" s="44"/>
      <c r="J997" s="44"/>
    </row>
    <row r="998" spans="1:10" x14ac:dyDescent="0.3">
      <c r="A998" s="44"/>
      <c r="B998" s="49"/>
      <c r="C998" s="44"/>
      <c r="D998" s="44"/>
      <c r="E998" s="45"/>
      <c r="F998" s="46" t="str">
        <f>IF(ISBLANK(A998),"",VLOOKUP(A998,Tabla47[],5,FALSE))</f>
        <v/>
      </c>
      <c r="G998" s="46" t="str">
        <f>IF(ISBLANK(A998),"",VLOOKUP(A998,Tabla47[],4,FALSE))</f>
        <v/>
      </c>
      <c r="H998" s="47"/>
      <c r="I998" s="44"/>
      <c r="J998" s="44"/>
    </row>
    <row r="999" spans="1:10" x14ac:dyDescent="0.3">
      <c r="A999" s="44"/>
      <c r="B999" s="49"/>
      <c r="C999" s="44"/>
      <c r="D999" s="44"/>
      <c r="E999" s="45"/>
      <c r="F999" s="46" t="str">
        <f>IF(ISBLANK(A999),"",VLOOKUP(A999,Tabla47[],5,FALSE))</f>
        <v/>
      </c>
      <c r="G999" s="46" t="str">
        <f>IF(ISBLANK(A999),"",VLOOKUP(A999,Tabla47[],4,FALSE))</f>
        <v/>
      </c>
      <c r="H999" s="47"/>
      <c r="I999" s="44"/>
      <c r="J999" s="44"/>
    </row>
    <row r="1000" spans="1:10" x14ac:dyDescent="0.3">
      <c r="A1000" s="44"/>
      <c r="B1000" s="49"/>
      <c r="C1000" s="44"/>
      <c r="D1000" s="44"/>
      <c r="E1000" s="45"/>
      <c r="F1000" s="46" t="str">
        <f>IF(ISBLANK(A1000),"",VLOOKUP(A1000,Tabla47[],5,FALSE))</f>
        <v/>
      </c>
      <c r="G1000" s="46" t="str">
        <f>IF(ISBLANK(A1000),"",VLOOKUP(A1000,Tabla47[],4,FALSE))</f>
        <v/>
      </c>
      <c r="H1000" s="47"/>
      <c r="I1000" s="44"/>
      <c r="J1000" s="44"/>
    </row>
  </sheetData>
  <mergeCells count="4">
    <mergeCell ref="A1:K1"/>
    <mergeCell ref="A2:B2"/>
    <mergeCell ref="C2:E2"/>
    <mergeCell ref="F2:K2"/>
  </mergeCells>
  <dataValidations count="3">
    <dataValidation type="list" allowBlank="1" showInputMessage="1" showErrorMessage="1" promptTitle="Departamentos" prompt="Seleccione el departamento de la lista" sqref="I4:I1000" xr:uid="{00B400B0-0078-41BC-BA10-00A7006C004B}">
      <formula1>LstDeptos</formula1>
      <formula2>0</formula2>
    </dataValidation>
    <dataValidation type="list" allowBlank="1" showInputMessage="1" showErrorMessage="1" sqref="C4:C1000" xr:uid="{00690004-0073-43C4-B8C4-0075006B00D2}">
      <formula1>Documentos</formula1>
      <formula2>0</formula2>
    </dataValidation>
    <dataValidation type="list" allowBlank="1" showInputMessage="1" showErrorMessage="1" sqref="J4:J1000" xr:uid="{00FB0064-0085-4066-8481-008200B10022}">
      <formula1>INDIRECT(I4)</formula1>
      <formula2>0</formula2>
    </dataValidation>
  </dataValidations>
  <pageMargins left="0.7" right="0.7" top="0.75" bottom="0.75" header="0.51181102362204689" footer="0.51181102362204689"/>
  <pageSetup paperSize="9" orientation="portrait" horizontalDpi="300" verticalDpi="300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6500A9-00E8-4463-BA85-00E3000D00CC}">
          <x14:formula1>
            <xm:f>'Parámetros Trazabilidad'!$CL$4:$CL$172</xm:f>
          </x14:formula1>
          <xm:sqref>A4:A1000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127"/>
  <sheetViews>
    <sheetView topLeftCell="CL97" zoomScale="86" workbookViewId="0">
      <selection activeCell="CL51" sqref="CL51"/>
    </sheetView>
  </sheetViews>
  <sheetFormatPr baseColWidth="10" defaultColWidth="11.44140625" defaultRowHeight="14.4" x14ac:dyDescent="0.3"/>
  <cols>
    <col min="1" max="1" width="5.109375" customWidth="1"/>
    <col min="2" max="2" width="14.6640625" customWidth="1"/>
    <col min="3" max="3" width="27.33203125" customWidth="1"/>
    <col min="5" max="5" width="5.109375" customWidth="1"/>
    <col min="6" max="6" width="28.109375" customWidth="1"/>
    <col min="10" max="11" width="63" customWidth="1"/>
    <col min="12" max="13" width="5" customWidth="1"/>
    <col min="14" max="14" width="9.6640625" customWidth="1"/>
    <col min="15" max="15" width="18.5546875" customWidth="1"/>
    <col min="16" max="16" width="25.5546875" customWidth="1"/>
    <col min="17" max="18" width="12.5546875" customWidth="1"/>
    <col min="20" max="20" width="5" customWidth="1"/>
    <col min="22" max="22" width="14.33203125" customWidth="1"/>
    <col min="28" max="28" width="11.88671875" customWidth="1"/>
    <col min="30" max="30" width="50.88671875" customWidth="1"/>
    <col min="31" max="31" width="30" customWidth="1"/>
    <col min="32" max="32" width="46.109375" customWidth="1"/>
    <col min="33" max="33" width="16" customWidth="1"/>
    <col min="34" max="34" width="18.109375" customWidth="1"/>
    <col min="35" max="35" width="20.5546875" customWidth="1"/>
    <col min="36" max="36" width="21.33203125" customWidth="1"/>
    <col min="37" max="37" width="13.44140625" customWidth="1"/>
    <col min="38" max="38" width="13.6640625" customWidth="1"/>
    <col min="39" max="39" width="13.5546875" customWidth="1"/>
    <col min="41" max="41" width="13.109375" customWidth="1"/>
    <col min="46" max="46" width="11.6640625" customWidth="1"/>
    <col min="47" max="47" width="12.6640625" customWidth="1"/>
    <col min="51" max="51" width="12" customWidth="1"/>
    <col min="52" max="52" width="18.44140625" customWidth="1"/>
    <col min="54" max="54" width="12.5546875" customWidth="1"/>
    <col min="56" max="56" width="13.5546875" customWidth="1"/>
    <col min="57" max="57" width="14.88671875" customWidth="1"/>
    <col min="60" max="60" width="23.109375" customWidth="1"/>
    <col min="61" max="61" width="13.88671875" customWidth="1"/>
    <col min="63" max="63" width="13" customWidth="1"/>
    <col min="64" max="64" width="14.44140625" customWidth="1"/>
    <col min="65" max="65" width="14" customWidth="1"/>
    <col min="68" max="68" width="18.6640625" customWidth="1"/>
    <col min="76" max="76" width="70.33203125" customWidth="1"/>
    <col min="80" max="80" width="10.5546875" customWidth="1"/>
    <col min="81" max="81" width="48.6640625" customWidth="1"/>
    <col min="82" max="82" width="59" customWidth="1"/>
    <col min="83" max="83" width="14.5546875" customWidth="1"/>
    <col min="84" max="84" width="19.44140625" customWidth="1"/>
    <col min="85" max="85" width="28.44140625" customWidth="1"/>
    <col min="86" max="86" width="33" customWidth="1"/>
    <col min="87" max="87" width="35.44140625" customWidth="1"/>
    <col min="90" max="90" width="72" customWidth="1"/>
    <col min="91" max="91" width="17.44140625" customWidth="1"/>
  </cols>
  <sheetData>
    <row r="1" spans="1:95" ht="14.25" customHeight="1" x14ac:dyDescent="0.3">
      <c r="A1" s="60" t="s">
        <v>14</v>
      </c>
      <c r="B1" s="60"/>
      <c r="C1" s="60"/>
      <c r="E1" s="60" t="s">
        <v>15</v>
      </c>
      <c r="F1" s="60"/>
      <c r="G1" s="60"/>
      <c r="H1" s="60"/>
      <c r="J1" s="60" t="s">
        <v>16</v>
      </c>
      <c r="K1" s="60"/>
      <c r="L1" s="60"/>
      <c r="M1" s="60"/>
      <c r="N1" s="60"/>
      <c r="O1" s="60"/>
      <c r="P1" s="60"/>
      <c r="R1" t="s">
        <v>17</v>
      </c>
      <c r="V1" s="60" t="s">
        <v>18</v>
      </c>
      <c r="W1" s="60"/>
      <c r="X1" s="60"/>
      <c r="Y1" s="60" t="s">
        <v>19</v>
      </c>
      <c r="Z1" s="60"/>
      <c r="AA1" s="60"/>
      <c r="AC1" s="60" t="s">
        <v>20</v>
      </c>
      <c r="AD1" s="60"/>
      <c r="AE1" s="60"/>
      <c r="AF1" s="60"/>
      <c r="AG1" s="60"/>
      <c r="AI1" t="s">
        <v>21</v>
      </c>
      <c r="BW1" s="60"/>
      <c r="BX1" s="60"/>
    </row>
    <row r="2" spans="1:95" x14ac:dyDescent="0.3">
      <c r="A2" t="s">
        <v>22</v>
      </c>
      <c r="B2" t="s">
        <v>23</v>
      </c>
      <c r="C2" t="s">
        <v>24</v>
      </c>
      <c r="E2" t="s">
        <v>22</v>
      </c>
      <c r="F2" t="s">
        <v>24</v>
      </c>
      <c r="G2" t="s">
        <v>25</v>
      </c>
      <c r="H2" t="s">
        <v>26</v>
      </c>
      <c r="J2" t="s">
        <v>24</v>
      </c>
      <c r="K2" t="s">
        <v>27</v>
      </c>
      <c r="L2" t="s">
        <v>22</v>
      </c>
      <c r="M2" t="s">
        <v>28</v>
      </c>
      <c r="N2" t="s">
        <v>29</v>
      </c>
      <c r="O2" t="s">
        <v>30</v>
      </c>
      <c r="P2" t="s">
        <v>31</v>
      </c>
      <c r="R2" t="s">
        <v>22</v>
      </c>
      <c r="S2" t="s">
        <v>24</v>
      </c>
      <c r="T2" t="s">
        <v>32</v>
      </c>
      <c r="V2" t="s">
        <v>33</v>
      </c>
      <c r="W2" t="s">
        <v>34</v>
      </c>
      <c r="X2" t="s">
        <v>35</v>
      </c>
      <c r="Z2" t="s">
        <v>36</v>
      </c>
      <c r="AA2" t="s">
        <v>37</v>
      </c>
      <c r="AB2" t="s">
        <v>22</v>
      </c>
      <c r="AC2" s="4"/>
      <c r="AD2" s="4" t="s">
        <v>38</v>
      </c>
      <c r="AE2" s="4" t="s">
        <v>39</v>
      </c>
      <c r="AF2" s="4" t="s">
        <v>40</v>
      </c>
      <c r="AG2" s="4" t="s">
        <v>41</v>
      </c>
      <c r="AI2" s="5" t="s">
        <v>41</v>
      </c>
      <c r="AK2" s="6" t="s">
        <v>42</v>
      </c>
      <c r="AL2" s="6" t="s">
        <v>43</v>
      </c>
      <c r="AM2" s="4" t="s">
        <v>44</v>
      </c>
      <c r="AN2" s="6" t="s">
        <v>45</v>
      </c>
      <c r="AO2" s="7" t="s">
        <v>46</v>
      </c>
      <c r="AP2" s="6" t="s">
        <v>47</v>
      </c>
      <c r="AQ2" s="6" t="s">
        <v>48</v>
      </c>
      <c r="AR2" s="6" t="s">
        <v>49</v>
      </c>
      <c r="AS2" s="6" t="s">
        <v>50</v>
      </c>
      <c r="AT2" s="6" t="s">
        <v>51</v>
      </c>
      <c r="AU2" s="6" t="s">
        <v>52</v>
      </c>
      <c r="AV2" s="6" t="s">
        <v>53</v>
      </c>
      <c r="AW2" s="6" t="s">
        <v>54</v>
      </c>
      <c r="AX2" s="6" t="s">
        <v>55</v>
      </c>
      <c r="AY2" s="6" t="s">
        <v>56</v>
      </c>
      <c r="AZ2" s="6" t="s">
        <v>57</v>
      </c>
      <c r="BA2" s="6" t="s">
        <v>58</v>
      </c>
      <c r="BB2" s="6" t="s">
        <v>59</v>
      </c>
      <c r="BC2" s="6" t="s">
        <v>60</v>
      </c>
      <c r="BD2" s="6" t="s">
        <v>61</v>
      </c>
      <c r="BE2" s="6" t="s">
        <v>62</v>
      </c>
      <c r="BF2" s="6" t="s">
        <v>63</v>
      </c>
      <c r="BG2" s="6" t="s">
        <v>64</v>
      </c>
      <c r="BH2" s="6" t="s">
        <v>65</v>
      </c>
      <c r="BI2" s="6" t="s">
        <v>66</v>
      </c>
      <c r="BJ2" s="6" t="s">
        <v>67</v>
      </c>
      <c r="BK2" s="6" t="s">
        <v>68</v>
      </c>
      <c r="BL2" s="6" t="s">
        <v>69</v>
      </c>
      <c r="BM2" s="6" t="s">
        <v>70</v>
      </c>
      <c r="BN2" s="6" t="s">
        <v>71</v>
      </c>
      <c r="BO2" s="6" t="s">
        <v>72</v>
      </c>
      <c r="BP2" s="6" t="s">
        <v>73</v>
      </c>
      <c r="BQ2" s="8" t="s">
        <v>74</v>
      </c>
      <c r="BW2" t="s">
        <v>75</v>
      </c>
      <c r="BX2" t="s">
        <v>76</v>
      </c>
    </row>
    <row r="3" spans="1:95" x14ac:dyDescent="0.3">
      <c r="A3">
        <v>1</v>
      </c>
      <c r="B3" t="s">
        <v>77</v>
      </c>
      <c r="C3" t="s">
        <v>77</v>
      </c>
      <c r="E3">
        <v>1</v>
      </c>
      <c r="F3" t="s">
        <v>78</v>
      </c>
      <c r="G3">
        <v>1</v>
      </c>
      <c r="H3">
        <v>1</v>
      </c>
      <c r="J3" t="str">
        <f>_xlfn.CONCAT(Minerales[[#This Row],[Columna1]]," - ",Minerales[[#This Row],[json_id]]," - ",Minerales[[#This Row],[desc_unit_measurement]])</f>
        <v>ORO - AU - g</v>
      </c>
      <c r="K3" t="s">
        <v>79</v>
      </c>
      <c r="L3">
        <v>1</v>
      </c>
      <c r="M3" t="s">
        <v>80</v>
      </c>
      <c r="N3">
        <v>1</v>
      </c>
      <c r="O3">
        <v>3</v>
      </c>
      <c r="P3" t="str">
        <f>VLOOKUP(Minerales[[#This Row],[unit_measurement_id]],Unidad_medida[],3)</f>
        <v>g</v>
      </c>
      <c r="R3">
        <v>1</v>
      </c>
      <c r="S3" t="s">
        <v>81</v>
      </c>
      <c r="T3" t="s">
        <v>3924</v>
      </c>
      <c r="V3" t="str">
        <f t="shared" ref="V3:V9" si="0">_xlfn.CONCAT(X3," - ",W3)</f>
        <v>Andorra - AND</v>
      </c>
      <c r="W3" t="s">
        <v>82</v>
      </c>
      <c r="X3" t="s">
        <v>83</v>
      </c>
      <c r="Z3" t="s">
        <v>84</v>
      </c>
      <c r="AA3" t="s">
        <v>85</v>
      </c>
      <c r="AB3">
        <v>1</v>
      </c>
      <c r="AC3" s="4"/>
      <c r="AD3" t="str">
        <f>_xlfn.CONCAT(Ciudad_Depto[[#This Row],[Ciudad]]," - ",Ciudad_Depto[[#This Row],[DEPARTAMENTO]]," - ",Ciudad_Depto[[#This Row],[CÓDIGO_DANE]])</f>
        <v>LETICIA - AMAZONAS - 91001</v>
      </c>
      <c r="AE3" s="9" t="s">
        <v>86</v>
      </c>
      <c r="AF3" s="4" t="s">
        <v>87</v>
      </c>
      <c r="AG3" s="4" t="s">
        <v>42</v>
      </c>
      <c r="AI3" s="10" t="s">
        <v>42</v>
      </c>
      <c r="AK3" s="9" t="s">
        <v>86</v>
      </c>
      <c r="AL3" s="10" t="s">
        <v>88</v>
      </c>
      <c r="AM3" s="10" t="s">
        <v>44</v>
      </c>
      <c r="AN3" s="10" t="s">
        <v>89</v>
      </c>
      <c r="AO3" s="4" t="s">
        <v>46</v>
      </c>
      <c r="AP3" s="10" t="s">
        <v>90</v>
      </c>
      <c r="AQ3" s="10" t="s">
        <v>91</v>
      </c>
      <c r="AR3" s="10" t="s">
        <v>92</v>
      </c>
      <c r="AS3" s="10" t="s">
        <v>93</v>
      </c>
      <c r="AT3" s="10" t="s">
        <v>94</v>
      </c>
      <c r="AU3" s="10" t="s">
        <v>95</v>
      </c>
      <c r="AV3" s="10" t="s">
        <v>96</v>
      </c>
      <c r="AW3" s="10" t="s">
        <v>97</v>
      </c>
      <c r="AX3" s="10" t="s">
        <v>98</v>
      </c>
      <c r="AY3" s="10" t="s">
        <v>99</v>
      </c>
      <c r="AZ3" s="10" t="s">
        <v>100</v>
      </c>
      <c r="BA3" s="10" t="s">
        <v>101</v>
      </c>
      <c r="BB3" s="10" t="s">
        <v>102</v>
      </c>
      <c r="BC3" s="10" t="s">
        <v>103</v>
      </c>
      <c r="BD3" s="10" t="s">
        <v>104</v>
      </c>
      <c r="BE3" s="10" t="s">
        <v>105</v>
      </c>
      <c r="BF3" s="10" t="s">
        <v>106</v>
      </c>
      <c r="BG3" s="10" t="s">
        <v>107</v>
      </c>
      <c r="BH3" s="10" t="s">
        <v>108</v>
      </c>
      <c r="BI3" s="10" t="s">
        <v>109</v>
      </c>
      <c r="BJ3" s="10" t="s">
        <v>110</v>
      </c>
      <c r="BK3" s="10" t="s">
        <v>68</v>
      </c>
      <c r="BL3" s="10" t="s">
        <v>111</v>
      </c>
      <c r="BM3" s="10" t="s">
        <v>112</v>
      </c>
      <c r="BN3" s="10" t="s">
        <v>113</v>
      </c>
      <c r="BO3" s="10" t="s">
        <v>114</v>
      </c>
      <c r="BP3" s="10" t="s">
        <v>115</v>
      </c>
      <c r="BQ3" s="10" t="s">
        <v>116</v>
      </c>
      <c r="BW3" t="s">
        <v>117</v>
      </c>
      <c r="BX3" t="s">
        <v>118</v>
      </c>
      <c r="CB3" t="s">
        <v>75</v>
      </c>
      <c r="CC3" t="s">
        <v>76</v>
      </c>
      <c r="CD3" t="s">
        <v>24</v>
      </c>
      <c r="CE3" t="s">
        <v>22</v>
      </c>
      <c r="CF3" t="s">
        <v>28</v>
      </c>
      <c r="CG3" t="s">
        <v>29</v>
      </c>
      <c r="CH3" t="s">
        <v>30</v>
      </c>
      <c r="CI3" t="s">
        <v>31</v>
      </c>
      <c r="CL3" t="s">
        <v>24</v>
      </c>
      <c r="CM3" t="s">
        <v>119</v>
      </c>
      <c r="CN3" t="s">
        <v>28</v>
      </c>
      <c r="CO3" t="s">
        <v>120</v>
      </c>
      <c r="CP3" t="s">
        <v>32</v>
      </c>
      <c r="CQ3" t="s">
        <v>3960</v>
      </c>
    </row>
    <row r="4" spans="1:95" x14ac:dyDescent="0.3">
      <c r="A4">
        <v>2</v>
      </c>
      <c r="B4" t="s">
        <v>121</v>
      </c>
      <c r="C4" t="s">
        <v>122</v>
      </c>
      <c r="E4">
        <v>4</v>
      </c>
      <c r="F4" t="s">
        <v>123</v>
      </c>
      <c r="G4">
        <v>0</v>
      </c>
      <c r="H4">
        <v>1</v>
      </c>
      <c r="J4" t="str">
        <f>_xlfn.CONCAT(Minerales[[#This Row],[Columna1]]," - ",Minerales[[#This Row],[json_id]]," - ",Minerales[[#This Row],[desc_unit_measurement]])</f>
        <v>PLATA - AG - g</v>
      </c>
      <c r="K4" t="s">
        <v>124</v>
      </c>
      <c r="L4">
        <v>2</v>
      </c>
      <c r="M4" t="s">
        <v>125</v>
      </c>
      <c r="N4">
        <v>1</v>
      </c>
      <c r="O4">
        <v>3</v>
      </c>
      <c r="P4" t="str">
        <f>VLOOKUP(Minerales[[#This Row],[unit_measurement_id]],Unidad_medida[],3)</f>
        <v>g</v>
      </c>
      <c r="R4">
        <v>2</v>
      </c>
      <c r="S4" t="s">
        <v>126</v>
      </c>
      <c r="T4" t="s">
        <v>3953</v>
      </c>
      <c r="V4" t="str">
        <f t="shared" si="0"/>
        <v>Emiratos Árabes Unidos - ARE</v>
      </c>
      <c r="W4" t="s">
        <v>127</v>
      </c>
      <c r="X4" t="s">
        <v>128</v>
      </c>
      <c r="Z4" t="s">
        <v>129</v>
      </c>
      <c r="AA4" t="s">
        <v>130</v>
      </c>
      <c r="AB4">
        <v>2</v>
      </c>
      <c r="AC4" s="4"/>
      <c r="AD4" t="str">
        <f>_xlfn.CONCAT(Ciudad_Depto[[#This Row],[Ciudad]]," - ",Ciudad_Depto[[#This Row],[DEPARTAMENTO]]," - ",Ciudad_Depto[[#This Row],[CÓDIGO_DANE]])</f>
        <v>EL ENCANTO - AMAZONAS - 91263</v>
      </c>
      <c r="AE4" s="9" t="s">
        <v>131</v>
      </c>
      <c r="AF4" s="4" t="s">
        <v>132</v>
      </c>
      <c r="AG4" s="4" t="s">
        <v>42</v>
      </c>
      <c r="AI4" s="10" t="s">
        <v>43</v>
      </c>
      <c r="AK4" s="9" t="s">
        <v>131</v>
      </c>
      <c r="AL4" s="10" t="s">
        <v>133</v>
      </c>
      <c r="AM4" s="10" t="s">
        <v>134</v>
      </c>
      <c r="AN4" s="10" t="s">
        <v>135</v>
      </c>
      <c r="AP4" s="9" t="s">
        <v>136</v>
      </c>
      <c r="AQ4" s="10" t="s">
        <v>137</v>
      </c>
      <c r="AR4" s="10" t="s">
        <v>138</v>
      </c>
      <c r="AS4" s="10" t="s">
        <v>139</v>
      </c>
      <c r="AT4" s="10" t="s">
        <v>140</v>
      </c>
      <c r="AU4" s="10" t="s">
        <v>141</v>
      </c>
      <c r="AV4" s="10" t="s">
        <v>142</v>
      </c>
      <c r="AW4" s="10" t="s">
        <v>143</v>
      </c>
      <c r="AX4" s="10" t="s">
        <v>144</v>
      </c>
      <c r="AY4" s="10" t="s">
        <v>145</v>
      </c>
      <c r="AZ4" s="10" t="s">
        <v>146</v>
      </c>
      <c r="BA4" s="10" t="s">
        <v>147</v>
      </c>
      <c r="BB4" s="10" t="s">
        <v>148</v>
      </c>
      <c r="BC4" s="10" t="s">
        <v>139</v>
      </c>
      <c r="BD4" s="10" t="s">
        <v>149</v>
      </c>
      <c r="BE4" s="10" t="s">
        <v>150</v>
      </c>
      <c r="BF4" s="10" t="s">
        <v>145</v>
      </c>
      <c r="BG4" s="10" t="s">
        <v>151</v>
      </c>
      <c r="BH4" s="10" t="s">
        <v>152</v>
      </c>
      <c r="BI4" s="10" t="s">
        <v>153</v>
      </c>
      <c r="BJ4" s="10" t="s">
        <v>154</v>
      </c>
      <c r="BK4" s="10" t="s">
        <v>155</v>
      </c>
      <c r="BL4" s="10" t="s">
        <v>156</v>
      </c>
      <c r="BM4" s="10" t="s">
        <v>153</v>
      </c>
      <c r="BN4" s="10" t="s">
        <v>157</v>
      </c>
      <c r="BO4" s="10" t="s">
        <v>158</v>
      </c>
      <c r="BP4" s="10" t="s">
        <v>159</v>
      </c>
      <c r="BQ4" s="10" t="s">
        <v>160</v>
      </c>
      <c r="BW4" t="s">
        <v>161</v>
      </c>
      <c r="BX4" t="s">
        <v>162</v>
      </c>
      <c r="CB4">
        <v>1631001</v>
      </c>
      <c r="CC4" t="s">
        <v>163</v>
      </c>
      <c r="CD4" t="s">
        <v>3948</v>
      </c>
      <c r="CE4">
        <v>4</v>
      </c>
      <c r="CF4" t="s">
        <v>164</v>
      </c>
      <c r="CG4">
        <v>2</v>
      </c>
      <c r="CH4">
        <v>15</v>
      </c>
      <c r="CI4" t="s">
        <v>3949</v>
      </c>
      <c r="CL4" t="str">
        <f>_xlfn.CONCAT(Tabla47[[#This Row],[mineral]]," - ",Tabla47[[#This Row],[json_id]]," - ",Tabla47[[#This Row],[symbol]])</f>
        <v>ÁGATA - AGT - ct</v>
      </c>
      <c r="CM4" t="s">
        <v>165</v>
      </c>
      <c r="CN4" t="s">
        <v>166</v>
      </c>
      <c r="CO4" t="s">
        <v>167</v>
      </c>
      <c r="CP4" t="s">
        <v>3949</v>
      </c>
      <c r="CQ4">
        <v>9900016</v>
      </c>
    </row>
    <row r="5" spans="1:95" x14ac:dyDescent="0.3">
      <c r="A5">
        <v>3</v>
      </c>
      <c r="B5" t="s">
        <v>168</v>
      </c>
      <c r="C5" t="s">
        <v>169</v>
      </c>
      <c r="E5">
        <v>5</v>
      </c>
      <c r="F5" t="s">
        <v>170</v>
      </c>
      <c r="G5">
        <v>0</v>
      </c>
      <c r="H5">
        <v>0</v>
      </c>
      <c r="J5" t="str">
        <f>_xlfn.CONCAT(Minerales[[#This Row],[Columna1]]," - ",Minerales[[#This Row],[json_id]]," - ",Minerales[[#This Row],[desc_unit_measurement]])</f>
        <v>PLATINO - PT - g</v>
      </c>
      <c r="K5" t="s">
        <v>171</v>
      </c>
      <c r="L5">
        <v>3</v>
      </c>
      <c r="M5" t="s">
        <v>172</v>
      </c>
      <c r="N5">
        <v>1</v>
      </c>
      <c r="O5">
        <v>3</v>
      </c>
      <c r="P5" t="str">
        <f>VLOOKUP(Minerales[[#This Row],[unit_measurement_id]],Unidad_medida[],3)</f>
        <v>g</v>
      </c>
      <c r="R5">
        <v>3</v>
      </c>
      <c r="S5" t="s">
        <v>173</v>
      </c>
      <c r="T5" t="s">
        <v>174</v>
      </c>
      <c r="V5" t="str">
        <f t="shared" si="0"/>
        <v>Afganistán - AFG</v>
      </c>
      <c r="W5" t="s">
        <v>175</v>
      </c>
      <c r="X5" t="s">
        <v>176</v>
      </c>
      <c r="Z5" t="s">
        <v>177</v>
      </c>
      <c r="AA5" t="s">
        <v>178</v>
      </c>
      <c r="AB5">
        <v>3</v>
      </c>
      <c r="AC5" s="4"/>
      <c r="AD5" t="str">
        <f>_xlfn.CONCAT(Ciudad_Depto[[#This Row],[Ciudad]]," - ",Ciudad_Depto[[#This Row],[DEPARTAMENTO]]," - ",Ciudad_Depto[[#This Row],[CÓDIGO_DANE]])</f>
        <v>LA CHORRERA - AMAZONAS - 91405</v>
      </c>
      <c r="AE5" s="9" t="s">
        <v>179</v>
      </c>
      <c r="AF5" s="4" t="s">
        <v>180</v>
      </c>
      <c r="AG5" s="4" t="s">
        <v>42</v>
      </c>
      <c r="AI5" s="10" t="s">
        <v>44</v>
      </c>
      <c r="AK5" s="9" t="s">
        <v>179</v>
      </c>
      <c r="AL5" s="10" t="s">
        <v>181</v>
      </c>
      <c r="AM5" s="10" t="s">
        <v>182</v>
      </c>
      <c r="AN5" s="10" t="s">
        <v>183</v>
      </c>
      <c r="AP5" s="9" t="s">
        <v>184</v>
      </c>
      <c r="AQ5" s="10" t="s">
        <v>185</v>
      </c>
      <c r="AR5" s="10" t="s">
        <v>186</v>
      </c>
      <c r="AS5" s="10" t="s">
        <v>187</v>
      </c>
      <c r="AT5" s="10" t="s">
        <v>188</v>
      </c>
      <c r="AU5" s="10" t="s">
        <v>189</v>
      </c>
      <c r="AV5" s="10" t="s">
        <v>190</v>
      </c>
      <c r="AW5" s="10" t="s">
        <v>191</v>
      </c>
      <c r="AX5" s="10" t="s">
        <v>153</v>
      </c>
      <c r="AY5" s="10" t="s">
        <v>192</v>
      </c>
      <c r="AZ5" s="10" t="s">
        <v>193</v>
      </c>
      <c r="BA5" s="10" t="s">
        <v>194</v>
      </c>
      <c r="BB5" s="10" t="s">
        <v>195</v>
      </c>
      <c r="BC5" s="10" t="s">
        <v>196</v>
      </c>
      <c r="BD5" s="10" t="s">
        <v>197</v>
      </c>
      <c r="BE5" s="10" t="s">
        <v>198</v>
      </c>
      <c r="BF5" s="10" t="s">
        <v>199</v>
      </c>
      <c r="BG5" s="10" t="s">
        <v>200</v>
      </c>
      <c r="BH5" s="10" t="s">
        <v>201</v>
      </c>
      <c r="BI5" s="10" t="s">
        <v>202</v>
      </c>
      <c r="BJ5" s="10" t="s">
        <v>203</v>
      </c>
      <c r="BL5" s="9" t="s">
        <v>139</v>
      </c>
      <c r="BM5" s="10" t="s">
        <v>204</v>
      </c>
      <c r="BN5" s="10" t="s">
        <v>205</v>
      </c>
      <c r="BO5" s="10" t="s">
        <v>206</v>
      </c>
      <c r="BP5" s="10" t="s">
        <v>207</v>
      </c>
      <c r="BQ5" s="10" t="s">
        <v>208</v>
      </c>
      <c r="BW5" t="s">
        <v>209</v>
      </c>
      <c r="BX5" t="s">
        <v>210</v>
      </c>
      <c r="CB5">
        <v>1423001</v>
      </c>
      <c r="CC5" t="s">
        <v>211</v>
      </c>
      <c r="CD5" t="s">
        <v>3925</v>
      </c>
      <c r="CE5">
        <v>69</v>
      </c>
      <c r="CF5" t="s">
        <v>212</v>
      </c>
      <c r="CG5">
        <v>7</v>
      </c>
      <c r="CH5">
        <v>1</v>
      </c>
      <c r="CI5" t="s">
        <v>3924</v>
      </c>
      <c r="CL5" t="str">
        <f>_xlfn.CONCAT(Tabla47[[#This Row],[mineral]]," - ",Tabla47[[#This Row],[json_id]]," - ",Tabla47[[#This Row],[symbol]])</f>
        <v>AGUAMARINA - AQU - ct</v>
      </c>
      <c r="CM5" t="s">
        <v>213</v>
      </c>
      <c r="CN5" t="s">
        <v>214</v>
      </c>
      <c r="CO5" t="s">
        <v>215</v>
      </c>
      <c r="CP5" t="s">
        <v>3949</v>
      </c>
      <c r="CQ5">
        <v>9900017</v>
      </c>
    </row>
    <row r="6" spans="1:95" x14ac:dyDescent="0.3">
      <c r="A6">
        <v>4</v>
      </c>
      <c r="B6" t="s">
        <v>164</v>
      </c>
      <c r="C6" t="s">
        <v>216</v>
      </c>
      <c r="E6">
        <v>8</v>
      </c>
      <c r="F6" t="s">
        <v>217</v>
      </c>
      <c r="G6">
        <v>0</v>
      </c>
      <c r="H6">
        <v>1</v>
      </c>
      <c r="J6" t="str">
        <f>_xlfn.CONCAT(Minerales[[#This Row],[Columna1]]," - ",Minerales[[#This Row],[json_id]]," - ",Minerales[[#This Row],[desc_unit_measurement]])</f>
        <v>ESMERALDA - ES - ct</v>
      </c>
      <c r="K6" t="s">
        <v>163</v>
      </c>
      <c r="L6">
        <v>4</v>
      </c>
      <c r="M6" t="s">
        <v>164</v>
      </c>
      <c r="N6">
        <v>2</v>
      </c>
      <c r="O6">
        <v>15</v>
      </c>
      <c r="P6" t="str">
        <f>VLOOKUP(Minerales[[#This Row],[unit_measurement_id]],Unidad_medida[],3)</f>
        <v>ct</v>
      </c>
      <c r="R6">
        <v>4</v>
      </c>
      <c r="S6" t="s">
        <v>218</v>
      </c>
      <c r="T6" t="s">
        <v>219</v>
      </c>
      <c r="V6" t="str">
        <f t="shared" si="0"/>
        <v>Antigua y Barbuda - ATG</v>
      </c>
      <c r="W6" t="s">
        <v>220</v>
      </c>
      <c r="X6" t="s">
        <v>221</v>
      </c>
      <c r="Z6" t="s">
        <v>222</v>
      </c>
      <c r="AA6" t="s">
        <v>223</v>
      </c>
      <c r="AB6">
        <v>4</v>
      </c>
      <c r="AC6" s="4"/>
      <c r="AD6" t="str">
        <f>_xlfn.CONCAT(Ciudad_Depto[[#This Row],[Ciudad]]," - ",Ciudad_Depto[[#This Row],[DEPARTAMENTO]]," - ",Ciudad_Depto[[#This Row],[CÓDIGO_DANE]])</f>
        <v>LA PEDRERA - AMAZONAS - 91407</v>
      </c>
      <c r="AE6" s="9" t="s">
        <v>224</v>
      </c>
      <c r="AF6" s="4" t="s">
        <v>225</v>
      </c>
      <c r="AG6" s="4" t="s">
        <v>42</v>
      </c>
      <c r="AI6" s="10" t="s">
        <v>45</v>
      </c>
      <c r="AK6" s="9" t="s">
        <v>224</v>
      </c>
      <c r="AL6" s="10" t="s">
        <v>226</v>
      </c>
      <c r="AM6" s="10" t="s">
        <v>227</v>
      </c>
      <c r="AN6" s="10" t="s">
        <v>228</v>
      </c>
      <c r="AP6" s="9" t="s">
        <v>229</v>
      </c>
      <c r="AQ6" s="10" t="s">
        <v>230</v>
      </c>
      <c r="AR6" s="10" t="s">
        <v>231</v>
      </c>
      <c r="AS6" s="10" t="s">
        <v>232</v>
      </c>
      <c r="AT6" s="10" t="s">
        <v>233</v>
      </c>
      <c r="AU6" s="10" t="s">
        <v>203</v>
      </c>
      <c r="AV6" s="10" t="s">
        <v>234</v>
      </c>
      <c r="AW6" s="10" t="s">
        <v>235</v>
      </c>
      <c r="AX6" s="10" t="s">
        <v>236</v>
      </c>
      <c r="AY6" s="10" t="s">
        <v>237</v>
      </c>
      <c r="AZ6" s="10" t="s">
        <v>238</v>
      </c>
      <c r="BA6" s="10" t="s">
        <v>239</v>
      </c>
      <c r="BB6" s="10" t="s">
        <v>240</v>
      </c>
      <c r="BC6" s="10" t="s">
        <v>241</v>
      </c>
      <c r="BD6" s="10" t="s">
        <v>242</v>
      </c>
      <c r="BE6" s="10" t="s">
        <v>243</v>
      </c>
      <c r="BF6" s="10" t="s">
        <v>244</v>
      </c>
      <c r="BG6" s="10" t="s">
        <v>245</v>
      </c>
      <c r="BH6" s="10" t="s">
        <v>246</v>
      </c>
      <c r="BI6" s="10" t="s">
        <v>247</v>
      </c>
      <c r="BJ6" s="10" t="s">
        <v>248</v>
      </c>
      <c r="BL6" s="9" t="s">
        <v>249</v>
      </c>
      <c r="BM6" s="10" t="s">
        <v>250</v>
      </c>
      <c r="BN6" s="10" t="s">
        <v>251</v>
      </c>
      <c r="BO6" s="10" t="s">
        <v>252</v>
      </c>
      <c r="BP6" s="10" t="s">
        <v>253</v>
      </c>
      <c r="BQ6" s="10" t="s">
        <v>254</v>
      </c>
      <c r="BW6" t="s">
        <v>255</v>
      </c>
      <c r="BX6" t="s">
        <v>256</v>
      </c>
      <c r="CB6">
        <v>1513002</v>
      </c>
      <c r="CC6" t="s">
        <v>257</v>
      </c>
      <c r="CD6" t="s">
        <v>258</v>
      </c>
      <c r="CE6">
        <v>54</v>
      </c>
      <c r="CF6" t="s">
        <v>259</v>
      </c>
      <c r="CG6">
        <v>7</v>
      </c>
      <c r="CH6">
        <v>11</v>
      </c>
      <c r="CI6" t="s">
        <v>260</v>
      </c>
      <c r="CL6" t="str">
        <f>_xlfn.CONCAT(Tabla47[[#This Row],[mineral]]," - ",Tabla47[[#This Row],[json_id]]," - ",Tabla47[[#This Row],[symbol]])</f>
        <v>ALMANDINO - ALM - ct</v>
      </c>
      <c r="CM6" t="s">
        <v>261</v>
      </c>
      <c r="CN6" t="s">
        <v>262</v>
      </c>
      <c r="CO6" t="s">
        <v>263</v>
      </c>
      <c r="CP6" t="s">
        <v>3949</v>
      </c>
      <c r="CQ6">
        <v>9900060</v>
      </c>
    </row>
    <row r="7" spans="1:95" x14ac:dyDescent="0.3">
      <c r="A7">
        <v>5</v>
      </c>
      <c r="B7" t="s">
        <v>264</v>
      </c>
      <c r="C7" t="s">
        <v>265</v>
      </c>
      <c r="E7">
        <v>9</v>
      </c>
      <c r="F7" t="s">
        <v>266</v>
      </c>
      <c r="G7">
        <v>0</v>
      </c>
      <c r="H7">
        <v>1</v>
      </c>
      <c r="J7" t="str">
        <f>_xlfn.CONCAT(Minerales[[#This Row],[Columna1]]," - ",Minerales[[#This Row],[json_id]]," - ",Minerales[[#This Row],[desc_unit_measurement]])</f>
        <v>CARBON METALURGICO - CR - t</v>
      </c>
      <c r="K7" t="s">
        <v>267</v>
      </c>
      <c r="L7">
        <v>5</v>
      </c>
      <c r="M7" t="s">
        <v>268</v>
      </c>
      <c r="N7">
        <v>3</v>
      </c>
      <c r="O7">
        <v>1</v>
      </c>
      <c r="P7" t="str">
        <f>VLOOKUP(Minerales[[#This Row],[unit_measurement_id]],Unidad_medida[],3)</f>
        <v>t</v>
      </c>
      <c r="R7">
        <v>5</v>
      </c>
      <c r="S7" t="s">
        <v>269</v>
      </c>
      <c r="T7" t="s">
        <v>270</v>
      </c>
      <c r="V7" t="str">
        <f t="shared" si="0"/>
        <v>Anguila - AIA</v>
      </c>
      <c r="W7" t="s">
        <v>271</v>
      </c>
      <c r="X7" t="s">
        <v>272</v>
      </c>
      <c r="Z7" t="s">
        <v>273</v>
      </c>
      <c r="AA7" t="s">
        <v>274</v>
      </c>
      <c r="AB7">
        <v>5</v>
      </c>
      <c r="AC7" s="4"/>
      <c r="AD7" t="str">
        <f>_xlfn.CONCAT(Ciudad_Depto[[#This Row],[Ciudad]]," - ",Ciudad_Depto[[#This Row],[DEPARTAMENTO]]," - ",Ciudad_Depto[[#This Row],[CÓDIGO_DANE]])</f>
        <v>LA VICTORIA - AMAZONAS - 91430</v>
      </c>
      <c r="AE7" s="9" t="s">
        <v>275</v>
      </c>
      <c r="AF7" s="4" t="s">
        <v>276</v>
      </c>
      <c r="AG7" s="4" t="s">
        <v>42</v>
      </c>
      <c r="AI7" s="10" t="s">
        <v>46</v>
      </c>
      <c r="AK7" s="9" t="s">
        <v>275</v>
      </c>
      <c r="AL7" s="10" t="s">
        <v>277</v>
      </c>
      <c r="AM7" s="10" t="s">
        <v>278</v>
      </c>
      <c r="AN7" s="10" t="s">
        <v>279</v>
      </c>
      <c r="AP7" s="9" t="s">
        <v>280</v>
      </c>
      <c r="AQ7" s="10" t="s">
        <v>281</v>
      </c>
      <c r="AR7" s="10" t="s">
        <v>282</v>
      </c>
      <c r="AS7" s="10" t="s">
        <v>283</v>
      </c>
      <c r="AT7" s="10" t="s">
        <v>284</v>
      </c>
      <c r="AU7" s="10" t="s">
        <v>285</v>
      </c>
      <c r="AV7" s="10" t="s">
        <v>286</v>
      </c>
      <c r="AW7" s="10" t="s">
        <v>287</v>
      </c>
      <c r="AX7" s="10" t="s">
        <v>288</v>
      </c>
      <c r="AY7" s="10" t="s">
        <v>289</v>
      </c>
      <c r="AZ7" s="10" t="s">
        <v>290</v>
      </c>
      <c r="BB7" s="9" t="s">
        <v>291</v>
      </c>
      <c r="BC7" s="10" t="s">
        <v>292</v>
      </c>
      <c r="BD7" s="10" t="s">
        <v>293</v>
      </c>
      <c r="BE7" s="10" t="s">
        <v>294</v>
      </c>
      <c r="BF7" s="10" t="s">
        <v>295</v>
      </c>
      <c r="BG7" s="10" t="s">
        <v>296</v>
      </c>
      <c r="BH7" s="10" t="s">
        <v>297</v>
      </c>
      <c r="BI7" s="10" t="s">
        <v>55</v>
      </c>
      <c r="BJ7" s="10" t="s">
        <v>298</v>
      </c>
      <c r="BL7" s="9" t="s">
        <v>299</v>
      </c>
      <c r="BM7" s="10" t="s">
        <v>300</v>
      </c>
      <c r="BN7" s="10" t="s">
        <v>301</v>
      </c>
      <c r="BO7" s="10" t="s">
        <v>189</v>
      </c>
      <c r="BP7" s="10" t="s">
        <v>302</v>
      </c>
      <c r="BW7" t="s">
        <v>303</v>
      </c>
      <c r="BX7" t="s">
        <v>304</v>
      </c>
      <c r="CB7">
        <v>1521001</v>
      </c>
      <c r="CC7" t="s">
        <v>305</v>
      </c>
      <c r="CD7" t="s">
        <v>3926</v>
      </c>
      <c r="CE7">
        <v>78</v>
      </c>
      <c r="CF7" t="s">
        <v>306</v>
      </c>
      <c r="CG7">
        <v>7</v>
      </c>
      <c r="CH7">
        <v>1</v>
      </c>
      <c r="CI7" t="s">
        <v>3924</v>
      </c>
      <c r="CL7" t="str">
        <f>_xlfn.CONCAT(Tabla47[[#This Row],[mineral]]," - ",Tabla47[[#This Row],[json_id]]," - ",Tabla47[[#This Row],[symbol]])</f>
        <v>ALUMINIO - ALU - t</v>
      </c>
      <c r="CM7" t="s">
        <v>307</v>
      </c>
      <c r="CN7" t="s">
        <v>308</v>
      </c>
      <c r="CO7">
        <v>14230</v>
      </c>
      <c r="CP7" t="s">
        <v>3924</v>
      </c>
      <c r="CQ7">
        <v>14230</v>
      </c>
    </row>
    <row r="8" spans="1:95" x14ac:dyDescent="0.3">
      <c r="A8">
        <v>6</v>
      </c>
      <c r="B8" t="s">
        <v>309</v>
      </c>
      <c r="C8" t="s">
        <v>310</v>
      </c>
      <c r="E8">
        <v>27</v>
      </c>
      <c r="F8" t="s">
        <v>311</v>
      </c>
      <c r="G8">
        <v>0</v>
      </c>
      <c r="H8">
        <v>1</v>
      </c>
      <c r="J8" t="str">
        <f>_xlfn.CONCAT(Minerales[[#This Row],[Columna1]]," - ",Minerales[[#This Row],[json_id]]," - ",Minerales[[#This Row],[desc_unit_measurement]])</f>
        <v>CARBON ANTRASITA - CA - t</v>
      </c>
      <c r="K8" t="s">
        <v>312</v>
      </c>
      <c r="L8">
        <v>7</v>
      </c>
      <c r="M8" t="s">
        <v>313</v>
      </c>
      <c r="N8">
        <v>3</v>
      </c>
      <c r="O8">
        <v>1</v>
      </c>
      <c r="P8" t="str">
        <f>VLOOKUP(Minerales[[#This Row],[unit_measurement_id]],Unidad_medida[],3)</f>
        <v>t</v>
      </c>
      <c r="R8">
        <v>6</v>
      </c>
      <c r="S8" t="s">
        <v>314</v>
      </c>
      <c r="T8" t="s">
        <v>315</v>
      </c>
      <c r="V8" t="str">
        <f t="shared" si="0"/>
        <v>Albania - ALB</v>
      </c>
      <c r="W8" t="s">
        <v>316</v>
      </c>
      <c r="X8" t="s">
        <v>317</v>
      </c>
      <c r="Z8" t="s">
        <v>318</v>
      </c>
      <c r="AA8" t="s">
        <v>319</v>
      </c>
      <c r="AB8">
        <v>6</v>
      </c>
      <c r="AC8" s="4"/>
      <c r="AD8" t="str">
        <f>_xlfn.CONCAT(Ciudad_Depto[[#This Row],[Ciudad]]," - ",Ciudad_Depto[[#This Row],[DEPARTAMENTO]]," - ",Ciudad_Depto[[#This Row],[CÓDIGO_DANE]])</f>
        <v>MIRITÍ-PARANÁ - AMAZONAS - 91460</v>
      </c>
      <c r="AE8" s="9" t="s">
        <v>320</v>
      </c>
      <c r="AF8" s="4" t="s">
        <v>321</v>
      </c>
      <c r="AG8" s="4" t="s">
        <v>42</v>
      </c>
      <c r="AI8" s="10" t="s">
        <v>47</v>
      </c>
      <c r="AK8" s="9" t="s">
        <v>322</v>
      </c>
      <c r="AL8" s="10" t="s">
        <v>323</v>
      </c>
      <c r="AM8" s="10" t="s">
        <v>324</v>
      </c>
      <c r="AN8" s="10" t="s">
        <v>325</v>
      </c>
      <c r="AP8" s="9" t="s">
        <v>326</v>
      </c>
      <c r="AQ8" s="10" t="s">
        <v>327</v>
      </c>
      <c r="AR8" s="10" t="s">
        <v>328</v>
      </c>
      <c r="AS8" s="10" t="s">
        <v>329</v>
      </c>
      <c r="AT8" s="10" t="s">
        <v>330</v>
      </c>
      <c r="AU8" s="10" t="s">
        <v>331</v>
      </c>
      <c r="AV8" s="10" t="s">
        <v>332</v>
      </c>
      <c r="AW8" s="10" t="s">
        <v>333</v>
      </c>
      <c r="AX8" s="10" t="s">
        <v>334</v>
      </c>
      <c r="AY8" s="10" t="s">
        <v>335</v>
      </c>
      <c r="AZ8" s="10" t="s">
        <v>336</v>
      </c>
      <c r="BB8" s="9" t="s">
        <v>337</v>
      </c>
      <c r="BC8" s="10" t="s">
        <v>338</v>
      </c>
      <c r="BD8" s="10" t="s">
        <v>339</v>
      </c>
      <c r="BE8" s="10" t="s">
        <v>340</v>
      </c>
      <c r="BF8" s="10" t="s">
        <v>341</v>
      </c>
      <c r="BG8" s="10" t="s">
        <v>342</v>
      </c>
      <c r="BH8" s="10" t="s">
        <v>343</v>
      </c>
      <c r="BI8" s="10" t="s">
        <v>344</v>
      </c>
      <c r="BJ8" s="10" t="s">
        <v>345</v>
      </c>
      <c r="BL8" s="9" t="s">
        <v>346</v>
      </c>
      <c r="BM8" s="10" t="s">
        <v>347</v>
      </c>
      <c r="BN8" s="10" t="s">
        <v>348</v>
      </c>
      <c r="BO8" s="10" t="s">
        <v>285</v>
      </c>
      <c r="BP8" s="10" t="s">
        <v>349</v>
      </c>
      <c r="BW8" t="s">
        <v>350</v>
      </c>
      <c r="BX8" t="s">
        <v>351</v>
      </c>
      <c r="CB8">
        <v>1531103</v>
      </c>
      <c r="CC8" t="s">
        <v>352</v>
      </c>
      <c r="CD8" t="s">
        <v>353</v>
      </c>
      <c r="CE8">
        <v>52</v>
      </c>
      <c r="CF8" t="s">
        <v>354</v>
      </c>
      <c r="CG8">
        <v>7</v>
      </c>
      <c r="CH8">
        <v>11</v>
      </c>
      <c r="CI8" t="s">
        <v>260</v>
      </c>
      <c r="CL8" t="str">
        <f>_xlfn.CONCAT(Tabla47[[#This Row],[mineral]]," - ",Tabla47[[#This Row],[json_id]]," - ",Tabla47[[#This Row],[symbol]])</f>
        <v>AMATISTA - AMA - ct</v>
      </c>
      <c r="CM8" t="s">
        <v>399</v>
      </c>
      <c r="CN8" t="s">
        <v>400</v>
      </c>
      <c r="CO8" t="s">
        <v>401</v>
      </c>
      <c r="CP8" t="s">
        <v>3949</v>
      </c>
      <c r="CQ8">
        <v>9900018</v>
      </c>
    </row>
    <row r="9" spans="1:95" x14ac:dyDescent="0.3">
      <c r="A9">
        <v>7</v>
      </c>
      <c r="B9" t="s">
        <v>355</v>
      </c>
      <c r="C9" t="s">
        <v>356</v>
      </c>
      <c r="F9" t="s">
        <v>357</v>
      </c>
      <c r="G9">
        <v>0</v>
      </c>
      <c r="H9">
        <v>1</v>
      </c>
      <c r="J9" t="str">
        <f>_xlfn.CONCAT(Minerales[[#This Row],[Columna1]]," - ",Minerales[[#This Row],[json_id]]," - ",Minerales[[#This Row],[desc_unit_measurement]])</f>
        <v>MORALLAS - MO - ct</v>
      </c>
      <c r="K9" t="s">
        <v>358</v>
      </c>
      <c r="L9">
        <v>8</v>
      </c>
      <c r="M9" t="s">
        <v>359</v>
      </c>
      <c r="N9">
        <v>2</v>
      </c>
      <c r="O9">
        <v>15</v>
      </c>
      <c r="P9" t="str">
        <f>VLOOKUP(Minerales[[#This Row],[unit_measurement_id]],Unidad_medida[],3)</f>
        <v>ct</v>
      </c>
      <c r="R9">
        <v>7</v>
      </c>
      <c r="S9" t="s">
        <v>360</v>
      </c>
      <c r="T9" t="s">
        <v>361</v>
      </c>
      <c r="V9" t="str">
        <f t="shared" si="0"/>
        <v>Armenia - ARM</v>
      </c>
      <c r="W9" t="s">
        <v>362</v>
      </c>
      <c r="X9" t="s">
        <v>363</v>
      </c>
      <c r="Z9" t="s">
        <v>364</v>
      </c>
      <c r="AA9" t="s">
        <v>365</v>
      </c>
      <c r="AB9">
        <v>7</v>
      </c>
      <c r="AC9" s="4"/>
      <c r="AD9" t="str">
        <f>_xlfn.CONCAT(Ciudad_Depto[[#This Row],[Ciudad]]," - ",Ciudad_Depto[[#This Row],[DEPARTAMENTO]]," - ",Ciudad_Depto[[#This Row],[CÓDIGO_DANE]])</f>
        <v>PUERTO ALEGRÍA - AMAZONAS - 91530</v>
      </c>
      <c r="AE9" s="9" t="s">
        <v>366</v>
      </c>
      <c r="AF9" s="4" t="s">
        <v>367</v>
      </c>
      <c r="AG9" s="4" t="s">
        <v>42</v>
      </c>
      <c r="AI9" s="10" t="s">
        <v>48</v>
      </c>
      <c r="AK9" s="9" t="s">
        <v>366</v>
      </c>
      <c r="AL9" s="10" t="s">
        <v>368</v>
      </c>
      <c r="AM9" s="10" t="s">
        <v>369</v>
      </c>
      <c r="AN9" s="10" t="s">
        <v>370</v>
      </c>
      <c r="AP9" s="9" t="s">
        <v>371</v>
      </c>
      <c r="AQ9" s="10" t="s">
        <v>372</v>
      </c>
      <c r="AR9" s="10" t="s">
        <v>373</v>
      </c>
      <c r="AS9" s="10" t="s">
        <v>374</v>
      </c>
      <c r="AT9" s="10" t="s">
        <v>375</v>
      </c>
      <c r="AU9" s="10" t="s">
        <v>376</v>
      </c>
      <c r="AV9" s="10" t="s">
        <v>377</v>
      </c>
      <c r="AW9" s="10" t="s">
        <v>378</v>
      </c>
      <c r="AX9" s="10" t="s">
        <v>379</v>
      </c>
      <c r="AY9" s="10" t="s">
        <v>380</v>
      </c>
      <c r="AZ9" s="10" t="s">
        <v>381</v>
      </c>
      <c r="BB9" s="9" t="s">
        <v>382</v>
      </c>
      <c r="BC9" s="10" t="s">
        <v>383</v>
      </c>
      <c r="BD9" s="10" t="s">
        <v>384</v>
      </c>
      <c r="BE9" s="10" t="s">
        <v>385</v>
      </c>
      <c r="BF9" s="10" t="s">
        <v>281</v>
      </c>
      <c r="BG9" s="10" t="s">
        <v>386</v>
      </c>
      <c r="BH9" s="10" t="s">
        <v>387</v>
      </c>
      <c r="BI9" s="10" t="s">
        <v>388</v>
      </c>
      <c r="BJ9" s="10" t="s">
        <v>389</v>
      </c>
      <c r="BL9" s="9" t="s">
        <v>390</v>
      </c>
      <c r="BM9" s="10" t="s">
        <v>391</v>
      </c>
      <c r="BN9" s="10" t="s">
        <v>392</v>
      </c>
      <c r="BO9" s="10" t="s">
        <v>393</v>
      </c>
      <c r="BW9" t="s">
        <v>394</v>
      </c>
      <c r="BX9" t="s">
        <v>395</v>
      </c>
      <c r="CB9">
        <v>1532005</v>
      </c>
      <c r="CC9" t="s">
        <v>396</v>
      </c>
      <c r="CD9" t="s">
        <v>397</v>
      </c>
      <c r="CE9">
        <v>49</v>
      </c>
      <c r="CF9" t="s">
        <v>398</v>
      </c>
      <c r="CG9">
        <v>7</v>
      </c>
      <c r="CH9">
        <v>11</v>
      </c>
      <c r="CI9" t="s">
        <v>260</v>
      </c>
      <c r="CL9" t="str">
        <f>_xlfn.CONCAT(Tabla47[[#This Row],[mineral]]," - ",Tabla47[[#This Row],[json_id]]," - ",Tabla47[[#This Row],[symbol]])</f>
        <v>ÁMBAR - COPAL - AYC - ct</v>
      </c>
      <c r="CM9" t="s">
        <v>444</v>
      </c>
      <c r="CN9" t="s">
        <v>445</v>
      </c>
      <c r="CO9" t="s">
        <v>446</v>
      </c>
      <c r="CP9" t="s">
        <v>3949</v>
      </c>
      <c r="CQ9">
        <v>9900019</v>
      </c>
    </row>
    <row r="10" spans="1:95" x14ac:dyDescent="0.3">
      <c r="A10">
        <v>8</v>
      </c>
      <c r="B10" t="s">
        <v>402</v>
      </c>
      <c r="C10" t="s">
        <v>403</v>
      </c>
      <c r="F10" t="s">
        <v>404</v>
      </c>
      <c r="G10">
        <v>0</v>
      </c>
      <c r="H10">
        <v>1</v>
      </c>
      <c r="J10" t="str">
        <f>_xlfn.CONCAT(Minerales[[#This Row],[Columna1]]," - ",Minerales[[#This Row],[json_id]]," - ",Minerales[[#This Row],[desc_unit_measurement]])</f>
        <v>ARENA - AR - m3</v>
      </c>
      <c r="K10" t="s">
        <v>405</v>
      </c>
      <c r="L10">
        <v>9</v>
      </c>
      <c r="M10" t="s">
        <v>406</v>
      </c>
      <c r="N10">
        <v>4</v>
      </c>
      <c r="O10">
        <v>11</v>
      </c>
      <c r="P10" t="str">
        <f>VLOOKUP(Minerales[[#This Row],[unit_measurement_id]],Unidad_medida[],3)</f>
        <v>m3</v>
      </c>
      <c r="R10">
        <v>8</v>
      </c>
      <c r="S10" t="s">
        <v>407</v>
      </c>
      <c r="T10" t="s">
        <v>408</v>
      </c>
      <c r="V10" t="str">
        <f t="shared" ref="V10:V73" si="1">_xlfn.CONCAT(X10," - ",W10)</f>
        <v>Antillas Neerlandesas - ANT</v>
      </c>
      <c r="W10" t="s">
        <v>409</v>
      </c>
      <c r="X10" t="s">
        <v>410</v>
      </c>
      <c r="Z10" t="s">
        <v>411</v>
      </c>
      <c r="AA10" t="s">
        <v>412</v>
      </c>
      <c r="AB10">
        <v>8</v>
      </c>
      <c r="AC10" s="4"/>
      <c r="AD10" t="str">
        <f>_xlfn.CONCAT(Ciudad_Depto[[#This Row],[Ciudad]]," - ",Ciudad_Depto[[#This Row],[DEPARTAMENTO]]," - ",Ciudad_Depto[[#This Row],[CÓDIGO_DANE]])</f>
        <v>PUERTO ARICA - AMAZONAS - 91536</v>
      </c>
      <c r="AE10" s="9" t="s">
        <v>413</v>
      </c>
      <c r="AF10" s="4" t="s">
        <v>414</v>
      </c>
      <c r="AG10" s="4" t="s">
        <v>42</v>
      </c>
      <c r="AI10" s="10" t="s">
        <v>49</v>
      </c>
      <c r="AK10" s="9" t="s">
        <v>413</v>
      </c>
      <c r="AL10" s="10" t="s">
        <v>415</v>
      </c>
      <c r="AN10" s="9" t="s">
        <v>416</v>
      </c>
      <c r="AP10" s="9" t="s">
        <v>147</v>
      </c>
      <c r="AQ10" s="10" t="s">
        <v>417</v>
      </c>
      <c r="AR10" s="10" t="s">
        <v>418</v>
      </c>
      <c r="AS10" s="10" t="s">
        <v>419</v>
      </c>
      <c r="AT10" s="10" t="s">
        <v>420</v>
      </c>
      <c r="AU10" s="10" t="s">
        <v>421</v>
      </c>
      <c r="AV10" s="10" t="s">
        <v>422</v>
      </c>
      <c r="AW10" s="10" t="s">
        <v>423</v>
      </c>
      <c r="AX10" s="10" t="s">
        <v>424</v>
      </c>
      <c r="AY10" s="10" t="s">
        <v>425</v>
      </c>
      <c r="AZ10" s="10" t="s">
        <v>426</v>
      </c>
      <c r="BB10" s="9" t="s">
        <v>427</v>
      </c>
      <c r="BC10" s="10" t="s">
        <v>428</v>
      </c>
      <c r="BD10" s="10" t="s">
        <v>429</v>
      </c>
      <c r="BE10" s="10" t="s">
        <v>430</v>
      </c>
      <c r="BF10" s="10" t="s">
        <v>431</v>
      </c>
      <c r="BG10" s="10" t="s">
        <v>432</v>
      </c>
      <c r="BH10" s="10" t="s">
        <v>433</v>
      </c>
      <c r="BI10" s="10" t="s">
        <v>434</v>
      </c>
      <c r="BJ10" s="10" t="s">
        <v>435</v>
      </c>
      <c r="BL10" s="9" t="s">
        <v>436</v>
      </c>
      <c r="BM10" s="10" t="s">
        <v>437</v>
      </c>
      <c r="BN10" s="10" t="s">
        <v>438</v>
      </c>
      <c r="BO10" s="10" t="s">
        <v>439</v>
      </c>
      <c r="BW10" t="s">
        <v>440</v>
      </c>
      <c r="BX10" t="s">
        <v>441</v>
      </c>
      <c r="CB10">
        <v>1619903</v>
      </c>
      <c r="CC10" t="s">
        <v>442</v>
      </c>
      <c r="CD10" t="s">
        <v>3927</v>
      </c>
      <c r="CE10">
        <v>73</v>
      </c>
      <c r="CF10" t="s">
        <v>443</v>
      </c>
      <c r="CG10">
        <v>7</v>
      </c>
      <c r="CH10">
        <v>1</v>
      </c>
      <c r="CI10" t="s">
        <v>3924</v>
      </c>
      <c r="CL10" t="str">
        <f>_xlfn.CONCAT(Tabla47[[#This Row],[mineral]]," - ",Tabla47[[#This Row],[json_id]]," - ",Tabla47[[#This Row],[symbol]])</f>
        <v>ANDRADITA - AND - ct</v>
      </c>
      <c r="CM10" t="s">
        <v>488</v>
      </c>
      <c r="CN10" t="s">
        <v>82</v>
      </c>
      <c r="CO10" t="s">
        <v>489</v>
      </c>
      <c r="CP10" t="s">
        <v>3949</v>
      </c>
      <c r="CQ10">
        <v>9900058</v>
      </c>
    </row>
    <row r="11" spans="1:95" x14ac:dyDescent="0.3">
      <c r="A11">
        <v>9</v>
      </c>
      <c r="B11" t="s">
        <v>447</v>
      </c>
      <c r="C11" t="s">
        <v>448</v>
      </c>
      <c r="F11" t="s">
        <v>449</v>
      </c>
      <c r="G11">
        <v>0</v>
      </c>
      <c r="H11">
        <v>1</v>
      </c>
      <c r="J11" t="str">
        <f>_xlfn.CONCAT(Minerales[[#This Row],[Columna1]]," - ",Minerales[[#This Row],[json_id]]," - ",Minerales[[#This Row],[desc_unit_measurement]])</f>
        <v>GRAVA DE RIO - GVR - m3</v>
      </c>
      <c r="K11" t="s">
        <v>450</v>
      </c>
      <c r="L11">
        <v>10</v>
      </c>
      <c r="M11" t="s">
        <v>451</v>
      </c>
      <c r="N11">
        <v>4</v>
      </c>
      <c r="O11">
        <v>11</v>
      </c>
      <c r="P11" t="str">
        <f>VLOOKUP(Minerales[[#This Row],[unit_measurement_id]],Unidad_medida[],3)</f>
        <v>m3</v>
      </c>
      <c r="R11">
        <v>9</v>
      </c>
      <c r="S11" t="s">
        <v>452</v>
      </c>
      <c r="T11" t="s">
        <v>453</v>
      </c>
      <c r="V11" t="str">
        <f t="shared" si="1"/>
        <v>Angola - AGO</v>
      </c>
      <c r="W11" t="s">
        <v>454</v>
      </c>
      <c r="X11" t="s">
        <v>455</v>
      </c>
      <c r="Z11" t="s">
        <v>456</v>
      </c>
      <c r="AA11" t="s">
        <v>457</v>
      </c>
      <c r="AB11">
        <v>9</v>
      </c>
      <c r="AC11" s="4"/>
      <c r="AD11" t="str">
        <f>_xlfn.CONCAT(Ciudad_Depto[[#This Row],[Ciudad]]," - ",Ciudad_Depto[[#This Row],[DEPARTAMENTO]]," - ",Ciudad_Depto[[#This Row],[CÓDIGO_DANE]])</f>
        <v>PUERTO NARIÑO - AMAZONAS - 91540</v>
      </c>
      <c r="AE11" s="9" t="s">
        <v>458</v>
      </c>
      <c r="AF11" s="4" t="s">
        <v>459</v>
      </c>
      <c r="AG11" s="4" t="s">
        <v>42</v>
      </c>
      <c r="AI11" s="10" t="s">
        <v>50</v>
      </c>
      <c r="AK11" s="9" t="s">
        <v>458</v>
      </c>
      <c r="AL11" s="10" t="s">
        <v>460</v>
      </c>
      <c r="AN11" s="9" t="s">
        <v>461</v>
      </c>
      <c r="AP11" s="9" t="s">
        <v>462</v>
      </c>
      <c r="AQ11" s="10" t="s">
        <v>463</v>
      </c>
      <c r="AR11" s="10" t="s">
        <v>464</v>
      </c>
      <c r="AS11" s="10" t="s">
        <v>465</v>
      </c>
      <c r="AT11" s="10" t="s">
        <v>466</v>
      </c>
      <c r="AU11" s="10" t="s">
        <v>467</v>
      </c>
      <c r="AV11" s="10" t="s">
        <v>468</v>
      </c>
      <c r="AW11" s="10" t="s">
        <v>469</v>
      </c>
      <c r="AX11" s="10" t="s">
        <v>470</v>
      </c>
      <c r="AY11" s="10" t="s">
        <v>471</v>
      </c>
      <c r="AZ11" s="10" t="s">
        <v>472</v>
      </c>
      <c r="BB11" s="9" t="s">
        <v>473</v>
      </c>
      <c r="BC11" s="10" t="s">
        <v>474</v>
      </c>
      <c r="BD11" s="10" t="s">
        <v>475</v>
      </c>
      <c r="BE11" s="10" t="s">
        <v>476</v>
      </c>
      <c r="BF11" s="10" t="s">
        <v>152</v>
      </c>
      <c r="BG11" s="10" t="s">
        <v>477</v>
      </c>
      <c r="BH11" s="10" t="s">
        <v>478</v>
      </c>
      <c r="BI11" s="10" t="s">
        <v>479</v>
      </c>
      <c r="BJ11" s="10" t="s">
        <v>480</v>
      </c>
      <c r="BL11" s="9" t="s">
        <v>285</v>
      </c>
      <c r="BM11" s="10" t="s">
        <v>481</v>
      </c>
      <c r="BN11" s="10" t="s">
        <v>482</v>
      </c>
      <c r="BO11" s="10" t="s">
        <v>483</v>
      </c>
      <c r="BW11" t="s">
        <v>484</v>
      </c>
      <c r="BX11" t="s">
        <v>485</v>
      </c>
      <c r="CB11">
        <v>1620103</v>
      </c>
      <c r="CC11" t="s">
        <v>486</v>
      </c>
      <c r="CD11" t="s">
        <v>3928</v>
      </c>
      <c r="CE11">
        <v>79</v>
      </c>
      <c r="CF11" t="s">
        <v>487</v>
      </c>
      <c r="CG11">
        <v>7</v>
      </c>
      <c r="CH11">
        <v>1</v>
      </c>
      <c r="CI11" t="s">
        <v>3924</v>
      </c>
      <c r="CL11" s="55" t="str">
        <f>_xlfn.CONCAT(Tabla47[[#This Row],[mineral]]," - ",Tabla47[[#This Row],[json_id]]," - ",Tabla47[[#This Row],[symbol]])</f>
        <v>ANHIDRITA - ANH - t</v>
      </c>
      <c r="CM11" s="54" t="s">
        <v>531</v>
      </c>
      <c r="CN11" s="54" t="s">
        <v>532</v>
      </c>
      <c r="CO11" s="54">
        <v>1521002</v>
      </c>
      <c r="CP11" s="54" t="s">
        <v>3924</v>
      </c>
      <c r="CQ11" s="54">
        <v>1521002</v>
      </c>
    </row>
    <row r="12" spans="1:95" x14ac:dyDescent="0.3">
      <c r="A12">
        <v>10</v>
      </c>
      <c r="B12" t="s">
        <v>490</v>
      </c>
      <c r="C12" t="s">
        <v>491</v>
      </c>
      <c r="E12">
        <v>3</v>
      </c>
      <c r="F12" t="s">
        <v>492</v>
      </c>
      <c r="G12">
        <v>1</v>
      </c>
      <c r="H12">
        <v>0</v>
      </c>
      <c r="J12" t="str">
        <f>_xlfn.CONCAT(Minerales[[#This Row],[Columna1]]," - ",Minerales[[#This Row],[json_id]]," - ",Minerales[[#This Row],[desc_unit_measurement]])</f>
        <v>ARCILLA - AZ - t</v>
      </c>
      <c r="K12" t="s">
        <v>493</v>
      </c>
      <c r="L12">
        <v>11</v>
      </c>
      <c r="M12" t="s">
        <v>494</v>
      </c>
      <c r="N12">
        <v>4</v>
      </c>
      <c r="O12">
        <v>1</v>
      </c>
      <c r="P12" t="str">
        <f>VLOOKUP(Minerales[[#This Row],[unit_measurement_id]],Unidad_medida[],3)</f>
        <v>t</v>
      </c>
      <c r="R12">
        <v>10</v>
      </c>
      <c r="S12" t="s">
        <v>495</v>
      </c>
      <c r="T12" t="s">
        <v>496</v>
      </c>
      <c r="V12" t="str">
        <f t="shared" si="1"/>
        <v>Antártida - ATA</v>
      </c>
      <c r="W12" t="s">
        <v>497</v>
      </c>
      <c r="X12" t="s">
        <v>498</v>
      </c>
      <c r="Z12" t="s">
        <v>499</v>
      </c>
      <c r="AA12" t="s">
        <v>500</v>
      </c>
      <c r="AB12">
        <v>10</v>
      </c>
      <c r="AC12" s="4"/>
      <c r="AD12" t="str">
        <f>_xlfn.CONCAT(Ciudad_Depto[[#This Row],[Ciudad]]," - ",Ciudad_Depto[[#This Row],[DEPARTAMENTO]]," - ",Ciudad_Depto[[#This Row],[CÓDIGO_DANE]])</f>
        <v>PUERTO SANTANDER - AMAZONAS - 91669</v>
      </c>
      <c r="AE12" s="9" t="s">
        <v>501</v>
      </c>
      <c r="AF12" s="4" t="s">
        <v>502</v>
      </c>
      <c r="AG12" s="4" t="s">
        <v>42</v>
      </c>
      <c r="AI12" s="10" t="s">
        <v>51</v>
      </c>
      <c r="AK12" s="9" t="s">
        <v>501</v>
      </c>
      <c r="AL12" s="10" t="s">
        <v>503</v>
      </c>
      <c r="AN12" s="9" t="s">
        <v>504</v>
      </c>
      <c r="AP12" s="9" t="s">
        <v>505</v>
      </c>
      <c r="AQ12" s="10" t="s">
        <v>506</v>
      </c>
      <c r="AR12" s="10" t="s">
        <v>507</v>
      </c>
      <c r="AS12" s="10" t="s">
        <v>508</v>
      </c>
      <c r="AT12" s="10" t="s">
        <v>509</v>
      </c>
      <c r="AU12" s="10" t="s">
        <v>510</v>
      </c>
      <c r="AV12" s="10" t="s">
        <v>511</v>
      </c>
      <c r="AW12" s="10" t="s">
        <v>512</v>
      </c>
      <c r="AX12" s="10" t="s">
        <v>513</v>
      </c>
      <c r="AY12" s="10" t="s">
        <v>514</v>
      </c>
      <c r="BB12" s="9" t="s">
        <v>515</v>
      </c>
      <c r="BC12" s="10" t="s">
        <v>516</v>
      </c>
      <c r="BD12" s="10" t="s">
        <v>517</v>
      </c>
      <c r="BE12" s="10" t="s">
        <v>518</v>
      </c>
      <c r="BF12" s="10" t="s">
        <v>519</v>
      </c>
      <c r="BG12" s="10" t="s">
        <v>520</v>
      </c>
      <c r="BH12" s="10" t="s">
        <v>521</v>
      </c>
      <c r="BI12" s="10" t="s">
        <v>522</v>
      </c>
      <c r="BJ12" s="10" t="s">
        <v>523</v>
      </c>
      <c r="BL12" s="9" t="s">
        <v>471</v>
      </c>
      <c r="BM12" s="10" t="s">
        <v>524</v>
      </c>
      <c r="BN12" s="10" t="s">
        <v>525</v>
      </c>
      <c r="BO12" s="10" t="s">
        <v>526</v>
      </c>
      <c r="BW12" t="s">
        <v>527</v>
      </c>
      <c r="BX12" t="s">
        <v>528</v>
      </c>
      <c r="CB12">
        <v>1639902</v>
      </c>
      <c r="CC12" t="s">
        <v>529</v>
      </c>
      <c r="CD12" t="s">
        <v>3929</v>
      </c>
      <c r="CE12">
        <v>71</v>
      </c>
      <c r="CF12" t="s">
        <v>530</v>
      </c>
      <c r="CG12">
        <v>7</v>
      </c>
      <c r="CH12">
        <v>1</v>
      </c>
      <c r="CI12" t="s">
        <v>3924</v>
      </c>
      <c r="CL12" t="str">
        <f>_xlfn.CONCAT(Tabla47[[#This Row],[mineral]]," - ",Tabla47[[#This Row],[json_id]]," - ",Tabla47[[#This Row],[symbol]])</f>
        <v>ANTIMONIO - ANT - kg</v>
      </c>
      <c r="CM12" t="s">
        <v>569</v>
      </c>
      <c r="CN12" t="s">
        <v>409</v>
      </c>
      <c r="CO12">
        <v>1429014</v>
      </c>
      <c r="CP12" t="s">
        <v>3953</v>
      </c>
      <c r="CQ12">
        <v>1429014</v>
      </c>
    </row>
    <row r="13" spans="1:95" x14ac:dyDescent="0.3">
      <c r="J13" t="str">
        <f>_xlfn.CONCAT(Minerales[[#This Row],[Columna1]]," - ",Minerales[[#This Row],[json_id]]," - ",Minerales[[#This Row],[desc_unit_measurement]])</f>
        <v>ESMERALDAS BRUTO - EB - ct</v>
      </c>
      <c r="K13" t="s">
        <v>533</v>
      </c>
      <c r="L13">
        <v>12</v>
      </c>
      <c r="M13" t="s">
        <v>534</v>
      </c>
      <c r="N13">
        <v>2</v>
      </c>
      <c r="O13">
        <v>15</v>
      </c>
      <c r="P13" t="str">
        <f>VLOOKUP(Minerales[[#This Row],[unit_measurement_id]],Unidad_medida[],3)</f>
        <v>ct</v>
      </c>
      <c r="R13">
        <v>11</v>
      </c>
      <c r="S13" t="s">
        <v>535</v>
      </c>
      <c r="T13" t="s">
        <v>260</v>
      </c>
      <c r="V13" t="str">
        <f t="shared" si="1"/>
        <v>Argentina - ARG</v>
      </c>
      <c r="W13" t="s">
        <v>536</v>
      </c>
      <c r="X13" t="s">
        <v>537</v>
      </c>
      <c r="Z13" t="s">
        <v>538</v>
      </c>
      <c r="AA13" t="s">
        <v>539</v>
      </c>
      <c r="AB13">
        <v>11</v>
      </c>
      <c r="AC13" s="4"/>
      <c r="AD13" t="str">
        <f>_xlfn.CONCAT(Ciudad_Depto[[#This Row],[Ciudad]]," - ",Ciudad_Depto[[#This Row],[DEPARTAMENTO]]," - ",Ciudad_Depto[[#This Row],[CÓDIGO_DANE]])</f>
        <v>TARAPACÁ - AMAZONAS - 91798</v>
      </c>
      <c r="AE13" s="9" t="s">
        <v>540</v>
      </c>
      <c r="AF13" s="4" t="s">
        <v>541</v>
      </c>
      <c r="AG13" s="4" t="s">
        <v>42</v>
      </c>
      <c r="AI13" s="10" t="s">
        <v>52</v>
      </c>
      <c r="AK13" s="9" t="s">
        <v>540</v>
      </c>
      <c r="AL13" s="10" t="s">
        <v>542</v>
      </c>
      <c r="AN13" s="9" t="s">
        <v>543</v>
      </c>
      <c r="AP13" s="9" t="s">
        <v>544</v>
      </c>
      <c r="AQ13" s="10" t="s">
        <v>153</v>
      </c>
      <c r="AR13" s="10" t="s">
        <v>545</v>
      </c>
      <c r="AS13" s="10" t="s">
        <v>546</v>
      </c>
      <c r="AT13" s="10" t="s">
        <v>547</v>
      </c>
      <c r="AU13" s="10" t="s">
        <v>548</v>
      </c>
      <c r="AV13" s="10" t="s">
        <v>549</v>
      </c>
      <c r="AW13" s="10" t="s">
        <v>550</v>
      </c>
      <c r="AX13" s="10" t="s">
        <v>551</v>
      </c>
      <c r="AY13" s="10" t="s">
        <v>552</v>
      </c>
      <c r="BB13" s="9" t="s">
        <v>553</v>
      </c>
      <c r="BC13" s="10" t="s">
        <v>554</v>
      </c>
      <c r="BD13" s="10" t="s">
        <v>555</v>
      </c>
      <c r="BE13" s="10" t="s">
        <v>556</v>
      </c>
      <c r="BF13" s="10" t="s">
        <v>557</v>
      </c>
      <c r="BG13" s="10" t="s">
        <v>558</v>
      </c>
      <c r="BH13" s="10" t="s">
        <v>559</v>
      </c>
      <c r="BI13" s="10" t="s">
        <v>560</v>
      </c>
      <c r="BJ13" s="10" t="s">
        <v>561</v>
      </c>
      <c r="BL13" s="9" t="s">
        <v>562</v>
      </c>
      <c r="BM13" s="10" t="s">
        <v>563</v>
      </c>
      <c r="BN13" s="10" t="s">
        <v>564</v>
      </c>
      <c r="BO13" s="10" t="s">
        <v>565</v>
      </c>
      <c r="BW13" t="s">
        <v>566</v>
      </c>
      <c r="BX13" t="s">
        <v>211</v>
      </c>
      <c r="CB13">
        <v>1639912</v>
      </c>
      <c r="CC13" t="s">
        <v>567</v>
      </c>
      <c r="CD13" t="s">
        <v>3930</v>
      </c>
      <c r="CE13">
        <v>72</v>
      </c>
      <c r="CF13" t="s">
        <v>568</v>
      </c>
      <c r="CG13">
        <v>7</v>
      </c>
      <c r="CH13">
        <v>1</v>
      </c>
      <c r="CI13" t="s">
        <v>3924</v>
      </c>
      <c r="CL13" s="55" t="str">
        <f>_xlfn.CONCAT(Tabla47[[#This Row],[mineral]]," - ",Tabla47[[#This Row],[json_id]]," - ",Tabla47[[#This Row],[symbol]])</f>
        <v>ANTRACITA - CA - t</v>
      </c>
      <c r="CM13" s="54" t="s">
        <v>162</v>
      </c>
      <c r="CN13" s="54" t="s">
        <v>313</v>
      </c>
      <c r="CO13" s="54">
        <v>1101001</v>
      </c>
      <c r="CP13" s="54" t="s">
        <v>3924</v>
      </c>
      <c r="CQ13" s="54">
        <v>1101001</v>
      </c>
    </row>
    <row r="14" spans="1:95" x14ac:dyDescent="0.3">
      <c r="J14" t="str">
        <f>_xlfn.CONCAT(Minerales[[#This Row],[Columna1]]," - ",Minerales[[#This Row],[json_id]]," - ",Minerales[[#This Row],[desc_unit_measurement]])</f>
        <v>ESMERALDA TALLADA - ET - ct</v>
      </c>
      <c r="K14" t="s">
        <v>570</v>
      </c>
      <c r="L14">
        <v>13</v>
      </c>
      <c r="M14" t="s">
        <v>571</v>
      </c>
      <c r="N14">
        <v>2</v>
      </c>
      <c r="O14">
        <v>15</v>
      </c>
      <c r="P14" t="str">
        <f>VLOOKUP(Minerales[[#This Row],[unit_measurement_id]],Unidad_medida[],3)</f>
        <v>ct</v>
      </c>
      <c r="R14">
        <v>12</v>
      </c>
      <c r="S14" t="s">
        <v>572</v>
      </c>
      <c r="T14" t="s">
        <v>573</v>
      </c>
      <c r="V14" t="str">
        <f t="shared" si="1"/>
        <v>Samoa Americana - ASM</v>
      </c>
      <c r="W14" t="s">
        <v>574</v>
      </c>
      <c r="X14" t="s">
        <v>575</v>
      </c>
      <c r="Z14" t="s">
        <v>576</v>
      </c>
      <c r="AA14" t="s">
        <v>577</v>
      </c>
      <c r="AB14">
        <v>12</v>
      </c>
      <c r="AC14" s="4"/>
      <c r="AD14" t="str">
        <f>_xlfn.CONCAT(Ciudad_Depto[[#This Row],[Ciudad]]," - ",Ciudad_Depto[[#This Row],[DEPARTAMENTO]]," - ",Ciudad_Depto[[#This Row],[CÓDIGO_DANE]])</f>
        <v>MEDELLIN - ANTIOQUIA - 05001</v>
      </c>
      <c r="AE14" s="10" t="s">
        <v>578</v>
      </c>
      <c r="AF14" s="4" t="s">
        <v>579</v>
      </c>
      <c r="AG14" s="4" t="s">
        <v>43</v>
      </c>
      <c r="AI14" s="10" t="s">
        <v>53</v>
      </c>
      <c r="AL14" s="9" t="s">
        <v>580</v>
      </c>
      <c r="AN14" s="9" t="s">
        <v>581</v>
      </c>
      <c r="AP14" s="9" t="s">
        <v>582</v>
      </c>
      <c r="AQ14" s="10" t="s">
        <v>583</v>
      </c>
      <c r="AR14" s="10" t="s">
        <v>584</v>
      </c>
      <c r="AS14" s="10" t="s">
        <v>585</v>
      </c>
      <c r="AT14" s="10" t="s">
        <v>586</v>
      </c>
      <c r="AU14" s="10" t="s">
        <v>93</v>
      </c>
      <c r="AV14" s="10" t="s">
        <v>587</v>
      </c>
      <c r="AW14" s="10" t="s">
        <v>588</v>
      </c>
      <c r="AX14" s="10" t="s">
        <v>589</v>
      </c>
      <c r="AY14" s="10" t="s">
        <v>590</v>
      </c>
      <c r="BB14" s="9" t="s">
        <v>591</v>
      </c>
      <c r="BC14" s="10" t="s">
        <v>592</v>
      </c>
      <c r="BD14" s="10" t="s">
        <v>593</v>
      </c>
      <c r="BE14" s="10" t="s">
        <v>594</v>
      </c>
      <c r="BF14" s="10" t="s">
        <v>544</v>
      </c>
      <c r="BG14" s="10" t="s">
        <v>595</v>
      </c>
      <c r="BH14" s="10" t="s">
        <v>596</v>
      </c>
      <c r="BI14" s="10" t="s">
        <v>597</v>
      </c>
      <c r="BJ14" s="10" t="s">
        <v>598</v>
      </c>
      <c r="BL14" s="9" t="s">
        <v>599</v>
      </c>
      <c r="BM14" s="10" t="s">
        <v>600</v>
      </c>
      <c r="BN14" s="10" t="s">
        <v>601</v>
      </c>
      <c r="BO14" s="10" t="s">
        <v>228</v>
      </c>
      <c r="BW14" t="s">
        <v>602</v>
      </c>
      <c r="BX14" t="s">
        <v>603</v>
      </c>
      <c r="CB14">
        <v>1639911</v>
      </c>
      <c r="CC14" t="s">
        <v>604</v>
      </c>
      <c r="CD14" t="s">
        <v>3931</v>
      </c>
      <c r="CE14">
        <v>74</v>
      </c>
      <c r="CF14" t="s">
        <v>605</v>
      </c>
      <c r="CG14">
        <v>7</v>
      </c>
      <c r="CH14">
        <v>1</v>
      </c>
      <c r="CI14" t="s">
        <v>3924</v>
      </c>
      <c r="CL14" t="str">
        <f>_xlfn.CONCAT(Tabla47[[#This Row],[mineral]]," - ",Tabla47[[#This Row],[json_id]]," - ",Tabla47[[#This Row],[symbol]])</f>
        <v>ARCILLA COMUN (ARCILLA CERAMICA) - ARZ - t</v>
      </c>
      <c r="CM14" t="s">
        <v>606</v>
      </c>
      <c r="CN14" t="s">
        <v>607</v>
      </c>
      <c r="CO14">
        <v>1540102</v>
      </c>
      <c r="CP14" t="s">
        <v>3924</v>
      </c>
      <c r="CQ14">
        <v>1540102</v>
      </c>
    </row>
    <row r="15" spans="1:95" x14ac:dyDescent="0.3">
      <c r="J15" t="str">
        <f>_xlfn.CONCAT(Minerales[[#This Row],[Columna1]]," - ",Minerales[[#This Row],[json_id]]," - ",Minerales[[#This Row],[desc_unit_measurement]])</f>
        <v>ESMERALDA MORRALLA - EM - ct</v>
      </c>
      <c r="K15" t="s">
        <v>608</v>
      </c>
      <c r="L15">
        <v>14</v>
      </c>
      <c r="M15" t="s">
        <v>609</v>
      </c>
      <c r="N15">
        <v>2</v>
      </c>
      <c r="O15">
        <v>15</v>
      </c>
      <c r="P15" t="str">
        <f>VLOOKUP(Minerales[[#This Row],[unit_measurement_id]],Unidad_medida[],3)</f>
        <v>ct</v>
      </c>
      <c r="R15">
        <v>13</v>
      </c>
      <c r="S15" t="s">
        <v>610</v>
      </c>
      <c r="T15" t="s">
        <v>611</v>
      </c>
      <c r="V15" t="str">
        <f t="shared" si="1"/>
        <v>Austria - AUT</v>
      </c>
      <c r="W15" t="s">
        <v>612</v>
      </c>
      <c r="X15" t="s">
        <v>613</v>
      </c>
      <c r="Z15" t="s">
        <v>614</v>
      </c>
      <c r="AA15" t="s">
        <v>615</v>
      </c>
      <c r="AB15">
        <v>13</v>
      </c>
      <c r="AC15" s="4"/>
      <c r="AD15" t="str">
        <f>_xlfn.CONCAT(Ciudad_Depto[[#This Row],[Ciudad]]," - ",Ciudad_Depto[[#This Row],[DEPARTAMENTO]]," - ",Ciudad_Depto[[#This Row],[CÓDIGO_DANE]])</f>
        <v>ABEJORRAL - ANTIOQUIA - 05002</v>
      </c>
      <c r="AE15" s="10" t="s">
        <v>133</v>
      </c>
      <c r="AF15" s="4" t="s">
        <v>616</v>
      </c>
      <c r="AG15" s="4" t="s">
        <v>43</v>
      </c>
      <c r="AI15" s="10" t="s">
        <v>54</v>
      </c>
      <c r="AL15" s="9" t="s">
        <v>617</v>
      </c>
      <c r="AN15" s="9" t="s">
        <v>618</v>
      </c>
      <c r="AP15" s="9" t="s">
        <v>619</v>
      </c>
      <c r="AQ15" s="10" t="s">
        <v>49</v>
      </c>
      <c r="AR15" s="10" t="s">
        <v>620</v>
      </c>
      <c r="AS15" s="10" t="s">
        <v>621</v>
      </c>
      <c r="AT15" s="10" t="s">
        <v>622</v>
      </c>
      <c r="AU15" s="10" t="s">
        <v>623</v>
      </c>
      <c r="AV15" s="10" t="s">
        <v>624</v>
      </c>
      <c r="AW15" s="10" t="s">
        <v>625</v>
      </c>
      <c r="AX15" s="10" t="s">
        <v>626</v>
      </c>
      <c r="AY15" s="10" t="s">
        <v>627</v>
      </c>
      <c r="BB15" s="9" t="s">
        <v>628</v>
      </c>
      <c r="BC15" s="10" t="s">
        <v>629</v>
      </c>
      <c r="BD15" s="10" t="s">
        <v>630</v>
      </c>
      <c r="BE15" s="10" t="s">
        <v>630</v>
      </c>
      <c r="BF15" s="10" t="s">
        <v>631</v>
      </c>
      <c r="BG15" s="10" t="s">
        <v>632</v>
      </c>
      <c r="BH15" s="10" t="s">
        <v>633</v>
      </c>
      <c r="BJ15" s="9" t="s">
        <v>634</v>
      </c>
      <c r="BL15" s="9" t="s">
        <v>635</v>
      </c>
      <c r="BM15" s="10" t="s">
        <v>636</v>
      </c>
      <c r="BN15" s="10" t="s">
        <v>637</v>
      </c>
      <c r="BO15" s="10" t="s">
        <v>638</v>
      </c>
      <c r="BW15" t="s">
        <v>639</v>
      </c>
      <c r="BX15" t="s">
        <v>640</v>
      </c>
      <c r="CB15">
        <v>1639909</v>
      </c>
      <c r="CC15" t="s">
        <v>641</v>
      </c>
      <c r="CD15" t="s">
        <v>3932</v>
      </c>
      <c r="CE15">
        <v>77</v>
      </c>
      <c r="CF15" t="s">
        <v>642</v>
      </c>
      <c r="CG15">
        <v>7</v>
      </c>
      <c r="CH15">
        <v>1</v>
      </c>
      <c r="CI15" t="s">
        <v>3924</v>
      </c>
      <c r="CL15" t="str">
        <f>_xlfn.CONCAT(Tabla47[[#This Row],[mineral]]," - ",Tabla47[[#This Row],[json_id]]," - ",Tabla47[[#This Row],[symbol]])</f>
        <v>ARCILLAS CAOLINITICAS - ARA - t</v>
      </c>
      <c r="CM15" t="s">
        <v>643</v>
      </c>
      <c r="CN15" t="s">
        <v>644</v>
      </c>
      <c r="CO15" t="s">
        <v>645</v>
      </c>
      <c r="CP15" t="s">
        <v>3924</v>
      </c>
      <c r="CQ15">
        <v>15401023</v>
      </c>
    </row>
    <row r="16" spans="1:95" x14ac:dyDescent="0.3">
      <c r="J16" t="str">
        <f>_xlfn.CONCAT(Minerales[[#This Row],[Columna1]]," - ",Minerales[[#This Row],[json_id]]," - ",Minerales[[#This Row],[desc_unit_measurement]])</f>
        <v>DIAMANTE BRUTO - DM - ct</v>
      </c>
      <c r="K16" t="s">
        <v>646</v>
      </c>
      <c r="L16">
        <v>15</v>
      </c>
      <c r="M16" t="s">
        <v>647</v>
      </c>
      <c r="N16">
        <v>2</v>
      </c>
      <c r="O16">
        <v>15</v>
      </c>
      <c r="P16" t="str">
        <f>VLOOKUP(Minerales[[#This Row],[unit_measurement_id]],Unidad_medida[],3)</f>
        <v>ct</v>
      </c>
      <c r="R16">
        <v>14</v>
      </c>
      <c r="S16" t="s">
        <v>648</v>
      </c>
      <c r="T16" t="s">
        <v>649</v>
      </c>
      <c r="V16" t="str">
        <f t="shared" si="1"/>
        <v>Australia - AUS</v>
      </c>
      <c r="W16" t="s">
        <v>650</v>
      </c>
      <c r="X16" t="s">
        <v>651</v>
      </c>
      <c r="Z16" t="s">
        <v>652</v>
      </c>
      <c r="AA16" t="s">
        <v>653</v>
      </c>
      <c r="AB16">
        <v>14</v>
      </c>
      <c r="AC16" s="4"/>
      <c r="AD16" t="str">
        <f>_xlfn.CONCAT(Ciudad_Depto[[#This Row],[Ciudad]]," - ",Ciudad_Depto[[#This Row],[DEPARTAMENTO]]," - ",Ciudad_Depto[[#This Row],[CÓDIGO_DANE]])</f>
        <v>ABRIAQUI - ANTIOQUIA - 05004</v>
      </c>
      <c r="AE16" s="10" t="s">
        <v>654</v>
      </c>
      <c r="AF16" s="4" t="s">
        <v>655</v>
      </c>
      <c r="AG16" s="4" t="s">
        <v>43</v>
      </c>
      <c r="AI16" s="10" t="s">
        <v>55</v>
      </c>
      <c r="AL16" s="9" t="s">
        <v>656</v>
      </c>
      <c r="AN16" s="9" t="s">
        <v>290</v>
      </c>
      <c r="AP16" s="9" t="s">
        <v>657</v>
      </c>
      <c r="AQ16" s="10" t="s">
        <v>658</v>
      </c>
      <c r="AR16" s="10" t="s">
        <v>659</v>
      </c>
      <c r="AS16" s="10" t="s">
        <v>660</v>
      </c>
      <c r="AT16" s="10" t="s">
        <v>661</v>
      </c>
      <c r="AU16" s="10" t="s">
        <v>662</v>
      </c>
      <c r="AV16" s="10" t="s">
        <v>663</v>
      </c>
      <c r="AW16" s="10" t="s">
        <v>664</v>
      </c>
      <c r="AX16" s="10" t="s">
        <v>665</v>
      </c>
      <c r="AY16" s="10" t="s">
        <v>666</v>
      </c>
      <c r="BB16" s="9" t="s">
        <v>667</v>
      </c>
      <c r="BC16" s="10" t="s">
        <v>668</v>
      </c>
      <c r="BD16" s="10" t="s">
        <v>669</v>
      </c>
      <c r="BE16" s="10" t="s">
        <v>670</v>
      </c>
      <c r="BF16" s="10" t="s">
        <v>671</v>
      </c>
      <c r="BG16" s="10" t="s">
        <v>672</v>
      </c>
      <c r="BJ16" s="9" t="s">
        <v>673</v>
      </c>
      <c r="BL16" s="9" t="s">
        <v>674</v>
      </c>
      <c r="BM16" s="10" t="s">
        <v>675</v>
      </c>
      <c r="BN16" s="10" t="s">
        <v>676</v>
      </c>
      <c r="BO16" s="10" t="s">
        <v>677</v>
      </c>
      <c r="BW16" t="s">
        <v>678</v>
      </c>
      <c r="BX16" t="s">
        <v>679</v>
      </c>
      <c r="CB16">
        <v>1429009</v>
      </c>
      <c r="CC16" t="s">
        <v>680</v>
      </c>
      <c r="CD16" t="s">
        <v>3955</v>
      </c>
      <c r="CE16">
        <v>100</v>
      </c>
      <c r="CF16" t="s">
        <v>681</v>
      </c>
      <c r="CG16">
        <v>6</v>
      </c>
      <c r="CH16">
        <v>2</v>
      </c>
      <c r="CI16" t="s">
        <v>3953</v>
      </c>
      <c r="CL16" t="str">
        <f>_xlfn.CONCAT(Tabla47[[#This Row],[mineral]]," - ",Tabla47[[#This Row],[json_id]]," - ",Tabla47[[#This Row],[symbol]])</f>
        <v>ARCILLAS FERRUGINOSAS - ARF - t</v>
      </c>
      <c r="CM16" t="s">
        <v>682</v>
      </c>
      <c r="CN16" t="s">
        <v>683</v>
      </c>
      <c r="CO16" t="s">
        <v>684</v>
      </c>
      <c r="CP16" t="s">
        <v>3924</v>
      </c>
      <c r="CQ16">
        <v>15401021</v>
      </c>
    </row>
    <row r="17" spans="10:95" x14ac:dyDescent="0.3">
      <c r="J17" t="str">
        <f>_xlfn.CONCAT(Minerales[[#This Row],[Columna1]]," - ",Minerales[[#This Row],[json_id]]," - ",Minerales[[#This Row],[desc_unit_measurement]])</f>
        <v>DIAMANTE TALLADA - DT - ct</v>
      </c>
      <c r="K17" t="s">
        <v>685</v>
      </c>
      <c r="L17">
        <v>16</v>
      </c>
      <c r="M17" t="s">
        <v>686</v>
      </c>
      <c r="N17">
        <v>2</v>
      </c>
      <c r="O17">
        <v>15</v>
      </c>
      <c r="P17" t="str">
        <f>VLOOKUP(Minerales[[#This Row],[unit_measurement_id]],Unidad_medida[],3)</f>
        <v>ct</v>
      </c>
      <c r="R17">
        <v>15</v>
      </c>
      <c r="S17" t="s">
        <v>687</v>
      </c>
      <c r="T17" t="s">
        <v>3949</v>
      </c>
      <c r="V17" t="str">
        <f t="shared" si="1"/>
        <v>Aruba - ABW</v>
      </c>
      <c r="W17" t="s">
        <v>688</v>
      </c>
      <c r="X17" t="s">
        <v>689</v>
      </c>
      <c r="Z17" t="s">
        <v>690</v>
      </c>
      <c r="AA17" t="s">
        <v>691</v>
      </c>
      <c r="AB17">
        <v>15</v>
      </c>
      <c r="AC17" s="4"/>
      <c r="AD17" t="str">
        <f>_xlfn.CONCAT(Ciudad_Depto[[#This Row],[Ciudad]]," - ",Ciudad_Depto[[#This Row],[DEPARTAMENTO]]," - ",Ciudad_Depto[[#This Row],[CÓDIGO_DANE]])</f>
        <v>ALEJANDRIA - ANTIOQUIA - 05021</v>
      </c>
      <c r="AE17" s="10" t="s">
        <v>692</v>
      </c>
      <c r="AF17" s="4" t="s">
        <v>693</v>
      </c>
      <c r="AG17" s="4" t="s">
        <v>43</v>
      </c>
      <c r="AI17" s="10" t="s">
        <v>56</v>
      </c>
      <c r="AL17" s="9" t="s">
        <v>189</v>
      </c>
      <c r="AN17" s="9" t="s">
        <v>694</v>
      </c>
      <c r="AP17" s="9" t="s">
        <v>695</v>
      </c>
      <c r="AQ17" s="10" t="s">
        <v>696</v>
      </c>
      <c r="AR17" s="10" t="s">
        <v>697</v>
      </c>
      <c r="AS17" s="10" t="s">
        <v>698</v>
      </c>
      <c r="AT17" s="10" t="s">
        <v>699</v>
      </c>
      <c r="AU17" s="10" t="s">
        <v>700</v>
      </c>
      <c r="AV17" s="10" t="s">
        <v>701</v>
      </c>
      <c r="AW17" s="10" t="s">
        <v>702</v>
      </c>
      <c r="AX17" s="10" t="s">
        <v>703</v>
      </c>
      <c r="AY17" s="10" t="s">
        <v>704</v>
      </c>
      <c r="BB17" s="9" t="s">
        <v>705</v>
      </c>
      <c r="BC17" s="10" t="s">
        <v>706</v>
      </c>
      <c r="BD17" s="10" t="s">
        <v>707</v>
      </c>
      <c r="BE17" s="10" t="s">
        <v>708</v>
      </c>
      <c r="BF17" s="10" t="s">
        <v>709</v>
      </c>
      <c r="BG17" s="10" t="s">
        <v>710</v>
      </c>
      <c r="BL17" s="9" t="s">
        <v>711</v>
      </c>
      <c r="BM17" s="10" t="s">
        <v>712</v>
      </c>
      <c r="BN17" s="10" t="s">
        <v>713</v>
      </c>
      <c r="BO17" s="10" t="s">
        <v>714</v>
      </c>
      <c r="BW17" t="s">
        <v>715</v>
      </c>
      <c r="BX17" t="s">
        <v>716</v>
      </c>
      <c r="CB17">
        <v>1632198</v>
      </c>
      <c r="CC17" t="s">
        <v>717</v>
      </c>
      <c r="CD17" t="s">
        <v>3950</v>
      </c>
      <c r="CE17">
        <v>103</v>
      </c>
      <c r="CF17" t="s">
        <v>718</v>
      </c>
      <c r="CG17">
        <v>2</v>
      </c>
      <c r="CH17">
        <v>15</v>
      </c>
      <c r="CI17" t="s">
        <v>3949</v>
      </c>
      <c r="CL17" t="str">
        <f>_xlfn.CONCAT(Tabla47[[#This Row],[mineral]]," - ",Tabla47[[#This Row],[json_id]]," - ",Tabla47[[#This Row],[symbol]])</f>
        <v>ARCILLAS MISCELANEAS - ARM - t</v>
      </c>
      <c r="CM17" t="s">
        <v>719</v>
      </c>
      <c r="CN17" t="s">
        <v>362</v>
      </c>
      <c r="CO17" t="s">
        <v>720</v>
      </c>
      <c r="CP17" t="s">
        <v>3924</v>
      </c>
      <c r="CQ17">
        <v>15401022</v>
      </c>
    </row>
    <row r="18" spans="10:95" x14ac:dyDescent="0.3">
      <c r="J18" t="str">
        <f>_xlfn.CONCAT(Minerales[[#This Row],[Columna1]]," - ",Minerales[[#This Row],[json_id]]," - ",Minerales[[#This Row],[desc_unit_measurement]])</f>
        <v>RUBIE BRUTO - RB - ct</v>
      </c>
      <c r="K18" t="s">
        <v>721</v>
      </c>
      <c r="L18">
        <v>17</v>
      </c>
      <c r="M18" t="s">
        <v>722</v>
      </c>
      <c r="N18">
        <v>2</v>
      </c>
      <c r="O18">
        <v>15</v>
      </c>
      <c r="P18" t="str">
        <f>VLOOKUP(Minerales[[#This Row],[unit_measurement_id]],Unidad_medida[],3)</f>
        <v>ct</v>
      </c>
      <c r="R18">
        <v>16</v>
      </c>
      <c r="S18" t="s">
        <v>723</v>
      </c>
      <c r="T18" t="s">
        <v>85</v>
      </c>
      <c r="V18" t="str">
        <f t="shared" si="1"/>
        <v>Islas Áland - ALA</v>
      </c>
      <c r="W18" t="s">
        <v>724</v>
      </c>
      <c r="X18" t="s">
        <v>725</v>
      </c>
      <c r="Z18" t="s">
        <v>726</v>
      </c>
      <c r="AA18" t="s">
        <v>727</v>
      </c>
      <c r="AB18">
        <v>16</v>
      </c>
      <c r="AC18" s="4"/>
      <c r="AD18" t="str">
        <f>_xlfn.CONCAT(Ciudad_Depto[[#This Row],[Ciudad]]," - ",Ciudad_Depto[[#This Row],[DEPARTAMENTO]]," - ",Ciudad_Depto[[#This Row],[CÓDIGO_DANE]])</f>
        <v>AMAGA - ANTIOQUIA - 05030</v>
      </c>
      <c r="AE18" s="10" t="s">
        <v>728</v>
      </c>
      <c r="AF18" s="4" t="s">
        <v>729</v>
      </c>
      <c r="AG18" s="4" t="s">
        <v>43</v>
      </c>
      <c r="AI18" s="10" t="s">
        <v>57</v>
      </c>
      <c r="AJ18" s="11"/>
      <c r="AL18" s="9" t="s">
        <v>109</v>
      </c>
      <c r="AN18" s="9" t="s">
        <v>730</v>
      </c>
      <c r="AP18" s="9" t="s">
        <v>731</v>
      </c>
      <c r="AQ18" s="10" t="s">
        <v>732</v>
      </c>
      <c r="AR18" s="10" t="s">
        <v>733</v>
      </c>
      <c r="AS18" s="10" t="s">
        <v>734</v>
      </c>
      <c r="AT18" s="10" t="s">
        <v>735</v>
      </c>
      <c r="AU18" s="10" t="s">
        <v>736</v>
      </c>
      <c r="AV18" s="10" t="s">
        <v>737</v>
      </c>
      <c r="AW18" s="10" t="s">
        <v>738</v>
      </c>
      <c r="AX18" s="10" t="s">
        <v>739</v>
      </c>
      <c r="AY18" s="10" t="s">
        <v>740</v>
      </c>
      <c r="BB18" s="9" t="s">
        <v>741</v>
      </c>
      <c r="BD18" s="9" t="s">
        <v>742</v>
      </c>
      <c r="BE18" s="10" t="s">
        <v>743</v>
      </c>
      <c r="BF18" s="10" t="s">
        <v>744</v>
      </c>
      <c r="BG18" s="10" t="s">
        <v>745</v>
      </c>
      <c r="BL18" s="9" t="s">
        <v>746</v>
      </c>
      <c r="BM18" s="10" t="s">
        <v>747</v>
      </c>
      <c r="BN18" s="10" t="s">
        <v>748</v>
      </c>
      <c r="BO18" s="10" t="s">
        <v>749</v>
      </c>
      <c r="BW18" t="s">
        <v>750</v>
      </c>
      <c r="BX18" t="s">
        <v>751</v>
      </c>
      <c r="CB18">
        <v>1632199</v>
      </c>
      <c r="CC18" t="s">
        <v>752</v>
      </c>
      <c r="CD18" t="s">
        <v>3951</v>
      </c>
      <c r="CE18">
        <v>104</v>
      </c>
      <c r="CF18" t="s">
        <v>753</v>
      </c>
      <c r="CG18">
        <v>2</v>
      </c>
      <c r="CH18">
        <v>15</v>
      </c>
      <c r="CI18" t="s">
        <v>3949</v>
      </c>
      <c r="CL18" t="str">
        <f>_xlfn.CONCAT(Tabla47[[#This Row],[mineral]]," - ",Tabla47[[#This Row],[json_id]]," - ",Tabla47[[#This Row],[symbol]])</f>
        <v>ARCILLAS REFRACTAREAS - ARR - t</v>
      </c>
      <c r="CM18" t="s">
        <v>754</v>
      </c>
      <c r="CN18" t="s">
        <v>755</v>
      </c>
      <c r="CO18">
        <v>1540202</v>
      </c>
      <c r="CP18" t="s">
        <v>3924</v>
      </c>
      <c r="CQ18">
        <v>1540202</v>
      </c>
    </row>
    <row r="19" spans="10:95" x14ac:dyDescent="0.3">
      <c r="J19" t="str">
        <f>_xlfn.CONCAT(Minerales[[#This Row],[Columna1]]," - ",Minerales[[#This Row],[json_id]]," - ",Minerales[[#This Row],[desc_unit_measurement]])</f>
        <v>ZAFIROS BRUTO - ZB - ct</v>
      </c>
      <c r="K19" t="s">
        <v>756</v>
      </c>
      <c r="L19">
        <v>18</v>
      </c>
      <c r="M19" t="s">
        <v>757</v>
      </c>
      <c r="N19">
        <v>2</v>
      </c>
      <c r="O19">
        <v>15</v>
      </c>
      <c r="P19" t="str">
        <f>VLOOKUP(Minerales[[#This Row],[unit_measurement_id]],Unidad_medida[],3)</f>
        <v>ct</v>
      </c>
      <c r="V19" t="str">
        <f t="shared" si="1"/>
        <v>Azerbaiyán - AZE</v>
      </c>
      <c r="W19" t="s">
        <v>758</v>
      </c>
      <c r="X19" t="s">
        <v>759</v>
      </c>
      <c r="Z19" t="s">
        <v>760</v>
      </c>
      <c r="AA19" t="s">
        <v>761</v>
      </c>
      <c r="AB19">
        <v>17</v>
      </c>
      <c r="AC19" s="4"/>
      <c r="AD19" t="str">
        <f>_xlfn.CONCAT(Ciudad_Depto[[#This Row],[Ciudad]]," - ",Ciudad_Depto[[#This Row],[DEPARTAMENTO]]," - ",Ciudad_Depto[[#This Row],[CÓDIGO_DANE]])</f>
        <v>AMALFI - ANTIOQUIA - 05031</v>
      </c>
      <c r="AE19" s="10" t="s">
        <v>323</v>
      </c>
      <c r="AF19" s="4" t="s">
        <v>762</v>
      </c>
      <c r="AG19" s="4" t="s">
        <v>43</v>
      </c>
      <c r="AI19" s="10" t="s">
        <v>58</v>
      </c>
      <c r="AL19" s="9" t="s">
        <v>299</v>
      </c>
      <c r="AN19" s="9" t="s">
        <v>622</v>
      </c>
      <c r="AP19" s="9" t="s">
        <v>763</v>
      </c>
      <c r="AQ19" s="10" t="s">
        <v>764</v>
      </c>
      <c r="AR19" s="10" t="s">
        <v>765</v>
      </c>
      <c r="AT19" s="9" t="s">
        <v>766</v>
      </c>
      <c r="AU19" s="10" t="s">
        <v>767</v>
      </c>
      <c r="AV19" s="10" t="s">
        <v>768</v>
      </c>
      <c r="AW19" s="10" t="s">
        <v>769</v>
      </c>
      <c r="AX19" s="10" t="s">
        <v>770</v>
      </c>
      <c r="AY19" s="10" t="s">
        <v>771</v>
      </c>
      <c r="BB19" s="9" t="s">
        <v>772</v>
      </c>
      <c r="BD19" s="9" t="s">
        <v>773</v>
      </c>
      <c r="BE19" s="10" t="s">
        <v>774</v>
      </c>
      <c r="BF19" s="10" t="s">
        <v>775</v>
      </c>
      <c r="BG19" s="10" t="s">
        <v>776</v>
      </c>
      <c r="BL19" s="9" t="s">
        <v>777</v>
      </c>
      <c r="BM19" s="10" t="s">
        <v>778</v>
      </c>
      <c r="BN19" s="10" t="s">
        <v>779</v>
      </c>
      <c r="BO19" s="10" t="s">
        <v>780</v>
      </c>
      <c r="BW19" t="s">
        <v>781</v>
      </c>
      <c r="BX19" t="s">
        <v>782</v>
      </c>
      <c r="CB19">
        <v>1521002</v>
      </c>
      <c r="CC19" t="s">
        <v>531</v>
      </c>
      <c r="CD19" t="s">
        <v>3954</v>
      </c>
      <c r="CE19">
        <v>105</v>
      </c>
      <c r="CF19" t="s">
        <v>532</v>
      </c>
      <c r="CG19">
        <v>7</v>
      </c>
      <c r="CH19">
        <v>2</v>
      </c>
      <c r="CI19" t="s">
        <v>3953</v>
      </c>
      <c r="CL19" s="55" t="str">
        <f>_xlfn.CONCAT(Tabla47[[#This Row],[mineral]]," - ",Tabla47[[#This Row],[json_id]]," - ",Tabla47[[#This Row],[symbol]])</f>
        <v>ARENAS - AR - m3</v>
      </c>
      <c r="CM19" s="54" t="s">
        <v>1436</v>
      </c>
      <c r="CN19" s="54" t="s">
        <v>406</v>
      </c>
      <c r="CO19" s="54">
        <v>1531</v>
      </c>
      <c r="CP19" s="54" t="s">
        <v>260</v>
      </c>
      <c r="CQ19" s="54">
        <v>1531</v>
      </c>
    </row>
    <row r="20" spans="10:95" x14ac:dyDescent="0.3">
      <c r="J20" t="str">
        <f>_xlfn.CONCAT(Minerales[[#This Row],[Columna1]]," - ",Minerales[[#This Row],[json_id]]," - ",Minerales[[#This Row],[desc_unit_measurement]])</f>
        <v>ZAFIROTALLADA - ZT - ct</v>
      </c>
      <c r="K20" t="s">
        <v>783</v>
      </c>
      <c r="L20">
        <v>19</v>
      </c>
      <c r="M20" t="s">
        <v>784</v>
      </c>
      <c r="N20">
        <v>2</v>
      </c>
      <c r="O20">
        <v>15</v>
      </c>
      <c r="P20" t="str">
        <f>VLOOKUP(Minerales[[#This Row],[unit_measurement_id]],Unidad_medida[],3)</f>
        <v>ct</v>
      </c>
      <c r="V20" t="str">
        <f t="shared" si="1"/>
        <v>Bosnia y Herzegovina - BIH</v>
      </c>
      <c r="W20" t="s">
        <v>785</v>
      </c>
      <c r="X20" t="s">
        <v>786</v>
      </c>
      <c r="Z20" t="s">
        <v>787</v>
      </c>
      <c r="AA20" t="s">
        <v>788</v>
      </c>
      <c r="AB20">
        <v>18</v>
      </c>
      <c r="AC20" s="4"/>
      <c r="AD20" t="str">
        <f>_xlfn.CONCAT(Ciudad_Depto[[#This Row],[Ciudad]]," - ",Ciudad_Depto[[#This Row],[DEPARTAMENTO]]," - ",Ciudad_Depto[[#This Row],[CÓDIGO_DANE]])</f>
        <v>ANDES - ANTIOQUIA - 05034</v>
      </c>
      <c r="AE20" s="10" t="s">
        <v>368</v>
      </c>
      <c r="AF20" s="4" t="s">
        <v>789</v>
      </c>
      <c r="AG20" s="4" t="s">
        <v>43</v>
      </c>
      <c r="AI20" s="10" t="s">
        <v>59</v>
      </c>
      <c r="AL20" s="9" t="s">
        <v>790</v>
      </c>
      <c r="AN20" s="9" t="s">
        <v>791</v>
      </c>
      <c r="AP20" s="9" t="s">
        <v>792</v>
      </c>
      <c r="AQ20" s="10" t="s">
        <v>793</v>
      </c>
      <c r="AR20" s="10" t="s">
        <v>794</v>
      </c>
      <c r="AT20" s="9" t="s">
        <v>795</v>
      </c>
      <c r="AU20" s="10" t="s">
        <v>796</v>
      </c>
      <c r="AV20" s="10" t="s">
        <v>797</v>
      </c>
      <c r="AW20" s="10" t="s">
        <v>798</v>
      </c>
      <c r="AX20" s="10" t="s">
        <v>799</v>
      </c>
      <c r="AY20" s="10" t="s">
        <v>800</v>
      </c>
      <c r="BB20" s="9" t="s">
        <v>801</v>
      </c>
      <c r="BD20" s="9" t="s">
        <v>802</v>
      </c>
      <c r="BE20" s="10" t="s">
        <v>803</v>
      </c>
      <c r="BF20" s="10" t="s">
        <v>804</v>
      </c>
      <c r="BG20" s="10" t="s">
        <v>805</v>
      </c>
      <c r="BL20" s="9" t="s">
        <v>806</v>
      </c>
      <c r="BM20" s="10" t="s">
        <v>807</v>
      </c>
      <c r="BN20" s="10" t="s">
        <v>808</v>
      </c>
      <c r="BO20" s="10" t="s">
        <v>809</v>
      </c>
      <c r="BW20" t="s">
        <v>810</v>
      </c>
      <c r="BX20" t="s">
        <v>811</v>
      </c>
      <c r="CB20">
        <v>1533001</v>
      </c>
      <c r="CC20" t="s">
        <v>812</v>
      </c>
      <c r="CD20" t="s">
        <v>813</v>
      </c>
      <c r="CE20">
        <v>106</v>
      </c>
      <c r="CF20" t="s">
        <v>814</v>
      </c>
      <c r="CG20">
        <v>7</v>
      </c>
      <c r="CH20">
        <v>11</v>
      </c>
      <c r="CI20" t="s">
        <v>260</v>
      </c>
      <c r="CL20" t="str">
        <f>_xlfn.CONCAT(Tabla47[[#This Row],[mineral]]," - ",Tabla47[[#This Row],[json_id]]," - ",Tabla47[[#This Row],[symbol]])</f>
        <v>ARENAS (DE RIO) - ADR - m3</v>
      </c>
      <c r="CM20" s="53" t="s">
        <v>848</v>
      </c>
      <c r="CN20" s="53" t="s">
        <v>849</v>
      </c>
      <c r="CO20" s="53" t="s">
        <v>850</v>
      </c>
      <c r="CP20" s="53" t="s">
        <v>260</v>
      </c>
      <c r="CQ20" s="53">
        <v>15315</v>
      </c>
    </row>
    <row r="21" spans="10:95" x14ac:dyDescent="0.3">
      <c r="J21" t="str">
        <f>_xlfn.CONCAT(Minerales[[#This Row],[Columna1]]," - ",Minerales[[#This Row],[json_id]]," - ",Minerales[[#This Row],[desc_unit_measurement]])</f>
        <v>PERLAS BRUTO - PEB - ct</v>
      </c>
      <c r="K21" t="s">
        <v>816</v>
      </c>
      <c r="L21">
        <v>20</v>
      </c>
      <c r="M21" t="s">
        <v>817</v>
      </c>
      <c r="N21">
        <v>2</v>
      </c>
      <c r="O21">
        <v>15</v>
      </c>
      <c r="P21" t="str">
        <f>VLOOKUP(Minerales[[#This Row],[unit_measurement_id]],Unidad_medida[],3)</f>
        <v>ct</v>
      </c>
      <c r="V21" t="str">
        <f t="shared" si="1"/>
        <v>Barbados - BRB</v>
      </c>
      <c r="W21" t="s">
        <v>818</v>
      </c>
      <c r="X21" t="s">
        <v>819</v>
      </c>
      <c r="Z21" t="s">
        <v>820</v>
      </c>
      <c r="AA21" t="s">
        <v>821</v>
      </c>
      <c r="AB21">
        <v>19</v>
      </c>
      <c r="AC21" s="4"/>
      <c r="AD21" t="str">
        <f>_xlfn.CONCAT(Ciudad_Depto[[#This Row],[Ciudad]]," - ",Ciudad_Depto[[#This Row],[DEPARTAMENTO]]," - ",Ciudad_Depto[[#This Row],[CÓDIGO_DANE]])</f>
        <v>ANGELOPOLIS - ANTIOQUIA - 05036</v>
      </c>
      <c r="AE21" s="10" t="s">
        <v>822</v>
      </c>
      <c r="AF21" s="4" t="s">
        <v>823</v>
      </c>
      <c r="AG21" s="4" t="s">
        <v>43</v>
      </c>
      <c r="AI21" s="10" t="s">
        <v>824</v>
      </c>
      <c r="AL21" s="9" t="s">
        <v>825</v>
      </c>
      <c r="AN21" s="9" t="s">
        <v>826</v>
      </c>
      <c r="AP21" s="9" t="s">
        <v>827</v>
      </c>
      <c r="AQ21" s="10" t="s">
        <v>828</v>
      </c>
      <c r="AR21" s="10" t="s">
        <v>829</v>
      </c>
      <c r="AT21" s="9" t="s">
        <v>706</v>
      </c>
      <c r="AU21" s="10" t="s">
        <v>830</v>
      </c>
      <c r="AV21" s="10" t="s">
        <v>831</v>
      </c>
      <c r="AW21" s="10" t="s">
        <v>832</v>
      </c>
      <c r="AX21" s="10" t="s">
        <v>833</v>
      </c>
      <c r="AY21" s="10" t="s">
        <v>834</v>
      </c>
      <c r="BB21" s="9" t="s">
        <v>835</v>
      </c>
      <c r="BD21" s="9" t="s">
        <v>836</v>
      </c>
      <c r="BE21" s="10" t="s">
        <v>837</v>
      </c>
      <c r="BF21" s="10" t="s">
        <v>838</v>
      </c>
      <c r="BG21" s="10" t="s">
        <v>839</v>
      </c>
      <c r="BL21" s="9" t="s">
        <v>840</v>
      </c>
      <c r="BM21" s="10" t="s">
        <v>841</v>
      </c>
      <c r="BN21" s="10" t="s">
        <v>842</v>
      </c>
      <c r="BO21" s="10" t="s">
        <v>843</v>
      </c>
      <c r="BW21" t="s">
        <v>844</v>
      </c>
      <c r="BX21" t="s">
        <v>845</v>
      </c>
      <c r="CB21">
        <v>1540201</v>
      </c>
      <c r="CC21" t="s">
        <v>846</v>
      </c>
      <c r="CD21" t="s">
        <v>3933</v>
      </c>
      <c r="CE21">
        <v>107</v>
      </c>
      <c r="CF21" t="s">
        <v>847</v>
      </c>
      <c r="CG21">
        <v>7</v>
      </c>
      <c r="CH21">
        <v>1</v>
      </c>
      <c r="CI21" t="s">
        <v>3924</v>
      </c>
      <c r="CL21" s="54" t="str">
        <f>_xlfn.CONCAT(Tabla47[[#This Row],[mineral]]," - ",Tabla47[[#This Row],[json_id]]," - ",Tabla47[[#This Row],[symbol]])</f>
        <v>ARENAS ARCILLOSAS - ARD - m3</v>
      </c>
      <c r="CM21" s="54" t="s">
        <v>1451</v>
      </c>
      <c r="CN21" s="54" t="s">
        <v>815</v>
      </c>
      <c r="CO21" s="54">
        <v>1531101</v>
      </c>
      <c r="CP21" s="54" t="s">
        <v>260</v>
      </c>
      <c r="CQ21" s="54">
        <v>1531101</v>
      </c>
    </row>
    <row r="22" spans="10:95" x14ac:dyDescent="0.3">
      <c r="J22" t="str">
        <f>_xlfn.CONCAT(Minerales[[#This Row],[Columna1]]," - ",Minerales[[#This Row],[json_id]]," - ",Minerales[[#This Row],[desc_unit_measurement]])</f>
        <v>PERLAS TALLADA - PET - ct</v>
      </c>
      <c r="K22" t="s">
        <v>851</v>
      </c>
      <c r="L22">
        <v>21</v>
      </c>
      <c r="M22" t="s">
        <v>852</v>
      </c>
      <c r="N22">
        <v>2</v>
      </c>
      <c r="O22">
        <v>15</v>
      </c>
      <c r="P22" t="str">
        <f>VLOOKUP(Minerales[[#This Row],[unit_measurement_id]],Unidad_medida[],3)</f>
        <v>ct</v>
      </c>
      <c r="V22" t="str">
        <f t="shared" si="1"/>
        <v>Bangladesh - BGD</v>
      </c>
      <c r="W22" t="s">
        <v>853</v>
      </c>
      <c r="X22" t="s">
        <v>854</v>
      </c>
      <c r="Z22" t="s">
        <v>855</v>
      </c>
      <c r="AA22" t="s">
        <v>856</v>
      </c>
      <c r="AB22">
        <v>20</v>
      </c>
      <c r="AC22" s="4"/>
      <c r="AD22" t="str">
        <f>_xlfn.CONCAT(Ciudad_Depto[[#This Row],[Ciudad]]," - ",Ciudad_Depto[[#This Row],[DEPARTAMENTO]]," - ",Ciudad_Depto[[#This Row],[CÓDIGO_DANE]])</f>
        <v>ANGOSTURA - ANTIOQUIA - 05038</v>
      </c>
      <c r="AE22" s="10" t="s">
        <v>460</v>
      </c>
      <c r="AF22" s="4" t="s">
        <v>857</v>
      </c>
      <c r="AG22" s="4" t="s">
        <v>43</v>
      </c>
      <c r="AI22" s="10" t="s">
        <v>61</v>
      </c>
      <c r="AL22" s="9" t="s">
        <v>858</v>
      </c>
      <c r="AN22" s="9" t="s">
        <v>859</v>
      </c>
      <c r="AP22" s="9" t="s">
        <v>860</v>
      </c>
      <c r="AQ22" s="10" t="s">
        <v>861</v>
      </c>
      <c r="AR22" s="10" t="s">
        <v>67</v>
      </c>
      <c r="AU22" s="9" t="s">
        <v>862</v>
      </c>
      <c r="AV22" s="10" t="s">
        <v>863</v>
      </c>
      <c r="AW22" s="10" t="s">
        <v>864</v>
      </c>
      <c r="AX22" s="10" t="s">
        <v>865</v>
      </c>
      <c r="AY22" s="10" t="s">
        <v>866</v>
      </c>
      <c r="BB22" s="9" t="s">
        <v>867</v>
      </c>
      <c r="BD22" s="9" t="s">
        <v>868</v>
      </c>
      <c r="BE22" s="10" t="s">
        <v>869</v>
      </c>
      <c r="BF22" s="10" t="s">
        <v>870</v>
      </c>
      <c r="BG22" s="10" t="s">
        <v>871</v>
      </c>
      <c r="BL22" s="9" t="s">
        <v>872</v>
      </c>
      <c r="BM22" s="10" t="s">
        <v>873</v>
      </c>
      <c r="BN22" s="10" t="s">
        <v>874</v>
      </c>
      <c r="BO22" s="10" t="s">
        <v>875</v>
      </c>
      <c r="BW22" t="s">
        <v>876</v>
      </c>
      <c r="BX22" t="s">
        <v>877</v>
      </c>
      <c r="CB22">
        <v>1632204</v>
      </c>
      <c r="CC22" t="s">
        <v>878</v>
      </c>
      <c r="CD22" t="s">
        <v>3952</v>
      </c>
      <c r="CE22">
        <v>108</v>
      </c>
      <c r="CF22" t="s">
        <v>879</v>
      </c>
      <c r="CG22">
        <v>7</v>
      </c>
      <c r="CH22">
        <v>15</v>
      </c>
      <c r="CI22" t="s">
        <v>3949</v>
      </c>
      <c r="CL22" t="str">
        <f>_xlfn.CONCAT(Tabla47[[#This Row],[mineral]]," - ",Tabla47[[#This Row],[json_id]]," - ",Tabla47[[#This Row],[symbol]])</f>
        <v>ARENAS FELDESPÁTICAS - AFD - m3</v>
      </c>
      <c r="CM22" t="s">
        <v>880</v>
      </c>
      <c r="CN22" t="s">
        <v>881</v>
      </c>
      <c r="CO22">
        <v>1531102</v>
      </c>
      <c r="CP22" t="s">
        <v>260</v>
      </c>
      <c r="CQ22">
        <v>1531102</v>
      </c>
    </row>
    <row r="23" spans="10:95" x14ac:dyDescent="0.3">
      <c r="J23" t="str">
        <f>_xlfn.CONCAT(Minerales[[#This Row],[Columna1]]," - ",Minerales[[#This Row],[json_id]]," - ",Minerales[[#This Row],[desc_unit_measurement]])</f>
        <v>EUCLASA BRUTO - EUB - ct</v>
      </c>
      <c r="K23" t="s">
        <v>882</v>
      </c>
      <c r="L23">
        <v>22</v>
      </c>
      <c r="M23" t="s">
        <v>883</v>
      </c>
      <c r="N23">
        <v>2</v>
      </c>
      <c r="O23">
        <v>15</v>
      </c>
      <c r="P23" t="str">
        <f>VLOOKUP(Minerales[[#This Row],[unit_measurement_id]],Unidad_medida[],3)</f>
        <v>ct</v>
      </c>
      <c r="V23" t="str">
        <f t="shared" si="1"/>
        <v>Bélgica - BEL</v>
      </c>
      <c r="W23" t="s">
        <v>884</v>
      </c>
      <c r="X23" t="s">
        <v>885</v>
      </c>
      <c r="Z23" t="s">
        <v>886</v>
      </c>
      <c r="AA23" t="s">
        <v>887</v>
      </c>
      <c r="AB23">
        <v>21</v>
      </c>
      <c r="AC23" s="4"/>
      <c r="AD23" t="str">
        <f>_xlfn.CONCAT(Ciudad_Depto[[#This Row],[Ciudad]]," - ",Ciudad_Depto[[#This Row],[DEPARTAMENTO]]," - ",Ciudad_Depto[[#This Row],[CÓDIGO_DANE]])</f>
        <v>ANORI - ANTIOQUIA - 05040</v>
      </c>
      <c r="AE23" s="10" t="s">
        <v>888</v>
      </c>
      <c r="AF23" s="4" t="s">
        <v>889</v>
      </c>
      <c r="AG23" s="4" t="s">
        <v>43</v>
      </c>
      <c r="AI23" s="10" t="s">
        <v>62</v>
      </c>
      <c r="AL23" s="9" t="s">
        <v>436</v>
      </c>
      <c r="AN23" s="9" t="s">
        <v>890</v>
      </c>
      <c r="AP23" s="9" t="s">
        <v>891</v>
      </c>
      <c r="AQ23" s="10" t="s">
        <v>892</v>
      </c>
      <c r="AR23" s="10" t="s">
        <v>893</v>
      </c>
      <c r="AU23" s="9" t="s">
        <v>894</v>
      </c>
      <c r="AV23" s="10" t="s">
        <v>895</v>
      </c>
      <c r="AW23" s="10" t="s">
        <v>896</v>
      </c>
      <c r="AX23" s="10" t="s">
        <v>897</v>
      </c>
      <c r="AY23" s="10" t="s">
        <v>898</v>
      </c>
      <c r="BB23" s="9" t="s">
        <v>899</v>
      </c>
      <c r="BD23" s="9" t="s">
        <v>900</v>
      </c>
      <c r="BE23" s="10" t="s">
        <v>901</v>
      </c>
      <c r="BF23" s="10" t="s">
        <v>548</v>
      </c>
      <c r="BG23" s="10" t="s">
        <v>902</v>
      </c>
      <c r="BL23" s="9" t="s">
        <v>903</v>
      </c>
      <c r="BM23" s="10" t="s">
        <v>904</v>
      </c>
      <c r="BN23" s="10" t="s">
        <v>905</v>
      </c>
      <c r="BO23" s="10" t="s">
        <v>906</v>
      </c>
      <c r="BW23" t="s">
        <v>907</v>
      </c>
      <c r="BX23" t="s">
        <v>908</v>
      </c>
      <c r="CB23">
        <v>1619902</v>
      </c>
      <c r="CC23" t="s">
        <v>909</v>
      </c>
      <c r="CD23" t="s">
        <v>3934</v>
      </c>
      <c r="CE23">
        <v>109</v>
      </c>
      <c r="CF23" t="s">
        <v>910</v>
      </c>
      <c r="CG23">
        <v>4</v>
      </c>
      <c r="CH23">
        <v>1</v>
      </c>
      <c r="CI23" t="s">
        <v>3924</v>
      </c>
      <c r="CL23" t="str">
        <f>_xlfn.CONCAT(Tabla47[[#This Row],[mineral]]," - ",Tabla47[[#This Row],[json_id]]," - ",Tabla47[[#This Row],[symbol]])</f>
        <v>ARENAS INDUSTRIALES - AID - m3</v>
      </c>
      <c r="CM23" t="s">
        <v>911</v>
      </c>
      <c r="CN23" t="s">
        <v>912</v>
      </c>
      <c r="CO23">
        <v>1531201</v>
      </c>
      <c r="CP23" t="s">
        <v>260</v>
      </c>
      <c r="CQ23">
        <v>1531201</v>
      </c>
    </row>
    <row r="24" spans="10:95" x14ac:dyDescent="0.3">
      <c r="J24" t="str">
        <f>_xlfn.CONCAT(Minerales[[#This Row],[Columna1]]," - ",Minerales[[#This Row],[json_id]]," - ",Minerales[[#This Row],[desc_unit_measurement]])</f>
        <v>EUCLASA TALLADA - EUT - ct</v>
      </c>
      <c r="K24" t="s">
        <v>913</v>
      </c>
      <c r="L24">
        <v>23</v>
      </c>
      <c r="M24" t="s">
        <v>914</v>
      </c>
      <c r="N24">
        <v>2</v>
      </c>
      <c r="O24">
        <v>15</v>
      </c>
      <c r="P24" t="str">
        <f>VLOOKUP(Minerales[[#This Row],[unit_measurement_id]],Unidad_medida[],3)</f>
        <v>ct</v>
      </c>
      <c r="V24" t="str">
        <f t="shared" si="1"/>
        <v>Burkina Faso - BFA</v>
      </c>
      <c r="W24" t="s">
        <v>915</v>
      </c>
      <c r="X24" t="s">
        <v>916</v>
      </c>
      <c r="Z24" t="s">
        <v>917</v>
      </c>
      <c r="AA24" t="s">
        <v>918</v>
      </c>
      <c r="AB24">
        <v>22</v>
      </c>
      <c r="AC24" s="4"/>
      <c r="AD24" t="str">
        <f>_xlfn.CONCAT(Ciudad_Depto[[#This Row],[Ciudad]]," - ",Ciudad_Depto[[#This Row],[DEPARTAMENTO]]," - ",Ciudad_Depto[[#This Row],[CÓDIGO_DANE]])</f>
        <v>SANTAFE DE ANTIOQUIA - ANTIOQUIA - 05042</v>
      </c>
      <c r="AE24" s="10" t="s">
        <v>919</v>
      </c>
      <c r="AF24" s="4" t="s">
        <v>920</v>
      </c>
      <c r="AG24" s="4" t="s">
        <v>43</v>
      </c>
      <c r="AI24" s="10" t="s">
        <v>63</v>
      </c>
      <c r="AL24" s="9" t="s">
        <v>921</v>
      </c>
      <c r="AN24" s="9" t="s">
        <v>922</v>
      </c>
      <c r="AP24" s="9" t="s">
        <v>923</v>
      </c>
      <c r="AQ24" s="10" t="s">
        <v>924</v>
      </c>
      <c r="AR24" s="10" t="s">
        <v>925</v>
      </c>
      <c r="AU24" s="9" t="s">
        <v>926</v>
      </c>
      <c r="AV24" s="10" t="s">
        <v>927</v>
      </c>
      <c r="AW24" s="10" t="s">
        <v>928</v>
      </c>
      <c r="AX24" s="10" t="s">
        <v>929</v>
      </c>
      <c r="AY24" s="10" t="s">
        <v>930</v>
      </c>
      <c r="BB24" s="9" t="s">
        <v>931</v>
      </c>
      <c r="BD24" s="9" t="s">
        <v>893</v>
      </c>
      <c r="BE24" s="10" t="s">
        <v>932</v>
      </c>
      <c r="BF24" s="10" t="s">
        <v>933</v>
      </c>
      <c r="BG24" s="10" t="s">
        <v>934</v>
      </c>
      <c r="BL24" s="9" t="s">
        <v>935</v>
      </c>
      <c r="BM24" s="10" t="s">
        <v>936</v>
      </c>
      <c r="BN24" s="10" t="s">
        <v>937</v>
      </c>
      <c r="BO24" s="10" t="s">
        <v>938</v>
      </c>
      <c r="BW24" t="s">
        <v>939</v>
      </c>
      <c r="BX24" t="s">
        <v>940</v>
      </c>
      <c r="CB24">
        <v>1619905</v>
      </c>
      <c r="CC24" t="s">
        <v>941</v>
      </c>
      <c r="CD24" t="s">
        <v>3935</v>
      </c>
      <c r="CE24">
        <v>110</v>
      </c>
      <c r="CF24" t="s">
        <v>942</v>
      </c>
      <c r="CG24">
        <v>4</v>
      </c>
      <c r="CH24">
        <v>1</v>
      </c>
      <c r="CI24" t="s">
        <v>3924</v>
      </c>
      <c r="CL24" t="str">
        <f>_xlfn.CONCAT(Tabla47[[#This Row],[mineral]]," - ",Tabla47[[#This Row],[json_id]]," - ",Tabla47[[#This Row],[symbol]])</f>
        <v>ARENAS SILICEAS - ARE - m3</v>
      </c>
      <c r="CM24" t="s">
        <v>943</v>
      </c>
      <c r="CN24" t="s">
        <v>127</v>
      </c>
      <c r="CO24">
        <v>1531202</v>
      </c>
      <c r="CP24" t="s">
        <v>260</v>
      </c>
      <c r="CQ24">
        <v>1531202</v>
      </c>
    </row>
    <row r="25" spans="10:95" x14ac:dyDescent="0.3">
      <c r="J25" t="str">
        <f>_xlfn.CONCAT(Minerales[[#This Row],[Columna1]]," - ",Minerales[[#This Row],[json_id]]," - ",Minerales[[#This Row],[desc_unit_measurement]])</f>
        <v>AMBAR BRUTO - AB - kg</v>
      </c>
      <c r="K25" t="s">
        <v>944</v>
      </c>
      <c r="L25">
        <v>24</v>
      </c>
      <c r="M25" t="s">
        <v>945</v>
      </c>
      <c r="N25">
        <v>5</v>
      </c>
      <c r="O25">
        <v>2</v>
      </c>
      <c r="P25" t="str">
        <f>VLOOKUP(Minerales[[#This Row],[unit_measurement_id]],Unidad_medida[],3)</f>
        <v>kg</v>
      </c>
      <c r="V25" t="str">
        <f t="shared" si="1"/>
        <v>Bulgaria - BGR</v>
      </c>
      <c r="W25" t="s">
        <v>946</v>
      </c>
      <c r="X25" t="s">
        <v>947</v>
      </c>
      <c r="Z25" t="s">
        <v>948</v>
      </c>
      <c r="AA25" t="s">
        <v>949</v>
      </c>
      <c r="AB25">
        <v>23</v>
      </c>
      <c r="AC25" s="4"/>
      <c r="AD25" t="str">
        <f>_xlfn.CONCAT(Ciudad_Depto[[#This Row],[Ciudad]]," - ",Ciudad_Depto[[#This Row],[DEPARTAMENTO]]," - ",Ciudad_Depto[[#This Row],[CÓDIGO_DANE]])</f>
        <v>ANZA - ANTIOQUIA - 05044</v>
      </c>
      <c r="AE25" s="9" t="s">
        <v>950</v>
      </c>
      <c r="AF25" s="4" t="s">
        <v>951</v>
      </c>
      <c r="AG25" s="4" t="s">
        <v>43</v>
      </c>
      <c r="AI25" s="10" t="s">
        <v>952</v>
      </c>
      <c r="AL25" s="9" t="s">
        <v>506</v>
      </c>
      <c r="AN25" s="9" t="s">
        <v>953</v>
      </c>
      <c r="AP25" s="9" t="s">
        <v>926</v>
      </c>
      <c r="AQ25" s="10" t="s">
        <v>954</v>
      </c>
      <c r="AR25" s="10" t="s">
        <v>955</v>
      </c>
      <c r="AU25" s="9" t="s">
        <v>956</v>
      </c>
      <c r="AV25" s="10" t="s">
        <v>957</v>
      </c>
      <c r="AW25" s="10" t="s">
        <v>958</v>
      </c>
      <c r="AX25" s="10" t="s">
        <v>959</v>
      </c>
      <c r="AY25" s="10" t="s">
        <v>960</v>
      </c>
      <c r="BB25" s="9" t="s">
        <v>765</v>
      </c>
      <c r="BD25" s="9" t="s">
        <v>961</v>
      </c>
      <c r="BE25" s="10" t="s">
        <v>546</v>
      </c>
      <c r="BF25" s="10" t="s">
        <v>962</v>
      </c>
      <c r="BG25" s="10" t="s">
        <v>963</v>
      </c>
      <c r="BL25" s="9" t="s">
        <v>964</v>
      </c>
      <c r="BM25" s="10" t="s">
        <v>965</v>
      </c>
      <c r="BN25" s="10" t="s">
        <v>966</v>
      </c>
      <c r="BO25" s="10" t="s">
        <v>967</v>
      </c>
      <c r="BW25" t="s">
        <v>968</v>
      </c>
      <c r="BX25" t="s">
        <v>969</v>
      </c>
      <c r="CB25">
        <v>1619909</v>
      </c>
      <c r="CC25" t="s">
        <v>970</v>
      </c>
      <c r="CD25" t="s">
        <v>3936</v>
      </c>
      <c r="CE25">
        <v>111</v>
      </c>
      <c r="CF25" t="s">
        <v>971</v>
      </c>
      <c r="CG25">
        <v>4</v>
      </c>
      <c r="CH25">
        <v>1</v>
      </c>
      <c r="CI25" t="s">
        <v>3924</v>
      </c>
      <c r="CL25" t="str">
        <f>_xlfn.CONCAT(Tabla47[[#This Row],[mineral]]," - ",Tabla47[[#This Row],[json_id]]," - ",Tabla47[[#This Row],[symbol]])</f>
        <v>ARENISCAS - ARG - m3</v>
      </c>
      <c r="CM25" t="s">
        <v>972</v>
      </c>
      <c r="CN25" t="s">
        <v>536</v>
      </c>
      <c r="CO25">
        <v>1513003</v>
      </c>
      <c r="CP25" t="s">
        <v>260</v>
      </c>
      <c r="CQ25">
        <v>1513003</v>
      </c>
    </row>
    <row r="26" spans="10:95" x14ac:dyDescent="0.3">
      <c r="J26" t="str">
        <f>_xlfn.CONCAT(Minerales[[#This Row],[Columna1]]," - ",Minerales[[#This Row],[json_id]]," - ",Minerales[[#This Row],[desc_unit_measurement]])</f>
        <v>GRANATES BRUTO - GB - ct</v>
      </c>
      <c r="K26" t="s">
        <v>973</v>
      </c>
      <c r="L26">
        <v>25</v>
      </c>
      <c r="M26" t="s">
        <v>974</v>
      </c>
      <c r="N26">
        <v>5</v>
      </c>
      <c r="O26">
        <v>15</v>
      </c>
      <c r="P26" t="str">
        <f>VLOOKUP(Minerales[[#This Row],[unit_measurement_id]],Unidad_medida[],3)</f>
        <v>ct</v>
      </c>
      <c r="V26" t="str">
        <f t="shared" si="1"/>
        <v>Bahréin - BHR</v>
      </c>
      <c r="W26" t="s">
        <v>975</v>
      </c>
      <c r="X26" t="s">
        <v>976</v>
      </c>
      <c r="Z26" t="s">
        <v>977</v>
      </c>
      <c r="AA26" t="s">
        <v>978</v>
      </c>
      <c r="AB26">
        <v>24</v>
      </c>
      <c r="AC26" s="4"/>
      <c r="AD26" t="str">
        <f>_xlfn.CONCAT(Ciudad_Depto[[#This Row],[Ciudad]]," - ",Ciudad_Depto[[#This Row],[DEPARTAMENTO]]," - ",Ciudad_Depto[[#This Row],[CÓDIGO_DANE]])</f>
        <v>APARTADO - ANTIOQUIA - 05045</v>
      </c>
      <c r="AE26" s="9" t="s">
        <v>979</v>
      </c>
      <c r="AF26" s="4" t="s">
        <v>980</v>
      </c>
      <c r="AG26" s="4" t="s">
        <v>43</v>
      </c>
      <c r="AI26" s="10" t="s">
        <v>65</v>
      </c>
      <c r="AL26" s="9" t="s">
        <v>981</v>
      </c>
      <c r="AP26" s="9" t="s">
        <v>982</v>
      </c>
      <c r="AQ26" s="10" t="s">
        <v>983</v>
      </c>
      <c r="AR26" s="10" t="s">
        <v>984</v>
      </c>
      <c r="AU26" s="9" t="s">
        <v>985</v>
      </c>
      <c r="AV26" s="10" t="s">
        <v>986</v>
      </c>
      <c r="AW26" s="10" t="s">
        <v>987</v>
      </c>
      <c r="AX26" s="10" t="s">
        <v>988</v>
      </c>
      <c r="AY26" s="10" t="s">
        <v>989</v>
      </c>
      <c r="BB26" s="9" t="s">
        <v>990</v>
      </c>
      <c r="BD26" s="9" t="s">
        <v>991</v>
      </c>
      <c r="BE26" s="10" t="s">
        <v>992</v>
      </c>
      <c r="BF26" s="10" t="s">
        <v>993</v>
      </c>
      <c r="BG26" s="10" t="s">
        <v>994</v>
      </c>
      <c r="BL26" s="9" t="s">
        <v>995</v>
      </c>
      <c r="BM26" s="10" t="s">
        <v>70</v>
      </c>
      <c r="BN26" s="10" t="s">
        <v>996</v>
      </c>
      <c r="BO26" s="10" t="s">
        <v>563</v>
      </c>
      <c r="BW26" t="s">
        <v>997</v>
      </c>
      <c r="BX26" t="s">
        <v>680</v>
      </c>
      <c r="CB26">
        <v>1611001</v>
      </c>
      <c r="CC26" t="s">
        <v>998</v>
      </c>
      <c r="CD26" t="s">
        <v>3937</v>
      </c>
      <c r="CE26">
        <v>112</v>
      </c>
      <c r="CF26" t="s">
        <v>999</v>
      </c>
      <c r="CG26">
        <v>4</v>
      </c>
      <c r="CH26">
        <v>1</v>
      </c>
      <c r="CI26" t="s">
        <v>3924</v>
      </c>
      <c r="CL26" t="str">
        <f>_xlfn.CONCAT(Tabla47[[#This Row],[mineral]]," - ",Tabla47[[#This Row],[json_id]]," - ",Tabla47[[#This Row],[symbol]])</f>
        <v>ARSÉNICO - ARS - kg</v>
      </c>
      <c r="CM26" t="s">
        <v>1000</v>
      </c>
      <c r="CN26" t="s">
        <v>577</v>
      </c>
      <c r="CO26" t="s">
        <v>1001</v>
      </c>
      <c r="CP26" t="s">
        <v>3953</v>
      </c>
      <c r="CQ26">
        <v>9900002</v>
      </c>
    </row>
    <row r="27" spans="10:95" x14ac:dyDescent="0.3">
      <c r="J27" t="str">
        <f>_xlfn.CONCAT(Minerales[[#This Row],[Columna1]]," - ",Minerales[[#This Row],[json_id]]," - ",Minerales[[#This Row],[desc_unit_measurement]])</f>
        <v>GRANATES TALLADA - GT - ct</v>
      </c>
      <c r="K27" t="s">
        <v>1002</v>
      </c>
      <c r="L27">
        <v>26</v>
      </c>
      <c r="M27" t="s">
        <v>1003</v>
      </c>
      <c r="N27">
        <v>5</v>
      </c>
      <c r="O27">
        <v>15</v>
      </c>
      <c r="P27" t="str">
        <f>VLOOKUP(Minerales[[#This Row],[unit_measurement_id]],Unidad_medida[],3)</f>
        <v>ct</v>
      </c>
      <c r="V27" t="str">
        <f t="shared" si="1"/>
        <v>Burundi - BDI</v>
      </c>
      <c r="W27" t="s">
        <v>1004</v>
      </c>
      <c r="X27" t="s">
        <v>1005</v>
      </c>
      <c r="Z27" t="s">
        <v>1006</v>
      </c>
      <c r="AA27" t="s">
        <v>1007</v>
      </c>
      <c r="AB27">
        <v>25</v>
      </c>
      <c r="AC27" s="4"/>
      <c r="AD27" t="str">
        <f>_xlfn.CONCAT(Ciudad_Depto[[#This Row],[Ciudad]]," - ",Ciudad_Depto[[#This Row],[DEPARTAMENTO]]," - ",Ciudad_Depto[[#This Row],[CÓDIGO_DANE]])</f>
        <v>ARBOLETES - ANTIOQUIA - 05051</v>
      </c>
      <c r="AE27" s="9" t="s">
        <v>656</v>
      </c>
      <c r="AF27" s="4" t="s">
        <v>1008</v>
      </c>
      <c r="AG27" s="4" t="s">
        <v>43</v>
      </c>
      <c r="AI27" s="10" t="s">
        <v>66</v>
      </c>
      <c r="AL27" s="9" t="s">
        <v>1009</v>
      </c>
      <c r="AP27" s="9" t="s">
        <v>1010</v>
      </c>
      <c r="AQ27" s="10" t="s">
        <v>1011</v>
      </c>
      <c r="AR27" s="10" t="s">
        <v>1012</v>
      </c>
      <c r="AU27" s="9" t="s">
        <v>1013</v>
      </c>
      <c r="AV27" s="10" t="s">
        <v>1014</v>
      </c>
      <c r="AW27" s="10" t="s">
        <v>829</v>
      </c>
      <c r="AX27" s="10" t="s">
        <v>1015</v>
      </c>
      <c r="AY27" s="10" t="s">
        <v>1016</v>
      </c>
      <c r="BB27" s="9" t="s">
        <v>1017</v>
      </c>
      <c r="BD27" s="9" t="s">
        <v>1018</v>
      </c>
      <c r="BE27" s="10" t="s">
        <v>1019</v>
      </c>
      <c r="BF27" s="10" t="s">
        <v>1020</v>
      </c>
      <c r="BG27" s="10" t="s">
        <v>1021</v>
      </c>
      <c r="BL27" s="9" t="s">
        <v>1022</v>
      </c>
      <c r="BM27" s="10" t="s">
        <v>1023</v>
      </c>
      <c r="BN27" s="10" t="s">
        <v>1024</v>
      </c>
      <c r="BO27" s="10" t="s">
        <v>275</v>
      </c>
      <c r="BW27" t="s">
        <v>1025</v>
      </c>
      <c r="BX27" t="s">
        <v>1026</v>
      </c>
      <c r="CB27">
        <v>1619904</v>
      </c>
      <c r="CC27" t="s">
        <v>1027</v>
      </c>
      <c r="CD27" t="s">
        <v>3938</v>
      </c>
      <c r="CE27">
        <v>113</v>
      </c>
      <c r="CF27" t="s">
        <v>1028</v>
      </c>
      <c r="CG27">
        <v>4</v>
      </c>
      <c r="CH27">
        <v>1</v>
      </c>
      <c r="CI27" t="s">
        <v>3924</v>
      </c>
      <c r="CL27" t="str">
        <f>_xlfn.CONCAT(Tabla47[[#This Row],[mineral]]," - ",Tabla47[[#This Row],[json_id]]," - ",Tabla47[[#This Row],[symbol]])</f>
        <v>ASBESTO - ASB - t</v>
      </c>
      <c r="CM27" t="s">
        <v>1029</v>
      </c>
      <c r="CN27" t="s">
        <v>1030</v>
      </c>
      <c r="CO27">
        <v>1639908</v>
      </c>
      <c r="CP27" t="s">
        <v>3924</v>
      </c>
      <c r="CQ27">
        <v>1639908</v>
      </c>
    </row>
    <row r="28" spans="10:95" x14ac:dyDescent="0.3">
      <c r="J28" t="str">
        <f>_xlfn.CONCAT(Minerales[[#This Row],[Columna1]]," - ",Minerales[[#This Row],[json_id]]," - ",Minerales[[#This Row],[desc_unit_measurement]])</f>
        <v>FLUORITA BRUTO - FB - kg</v>
      </c>
      <c r="K28" t="s">
        <v>1031</v>
      </c>
      <c r="L28">
        <v>27</v>
      </c>
      <c r="M28" t="s">
        <v>1032</v>
      </c>
      <c r="N28">
        <v>5</v>
      </c>
      <c r="O28">
        <v>2</v>
      </c>
      <c r="P28" t="str">
        <f>VLOOKUP(Minerales[[#This Row],[unit_measurement_id]],Unidad_medida[],3)</f>
        <v>kg</v>
      </c>
      <c r="V28" t="str">
        <f t="shared" si="1"/>
        <v>Benin - BEN</v>
      </c>
      <c r="W28" t="s">
        <v>847</v>
      </c>
      <c r="X28" t="s">
        <v>1033</v>
      </c>
      <c r="Z28" t="s">
        <v>1034</v>
      </c>
      <c r="AA28" t="s">
        <v>1035</v>
      </c>
      <c r="AB28">
        <v>26</v>
      </c>
      <c r="AC28" s="4"/>
      <c r="AD28" t="str">
        <f>_xlfn.CONCAT(Ciudad_Depto[[#This Row],[Ciudad]]," - ",Ciudad_Depto[[#This Row],[DEPARTAMENTO]]," - ",Ciudad_Depto[[#This Row],[CÓDIGO_DANE]])</f>
        <v>ARGELIA - ANTIOQUIA - 05055</v>
      </c>
      <c r="AE28" s="9" t="s">
        <v>189</v>
      </c>
      <c r="AF28" s="4" t="s">
        <v>1036</v>
      </c>
      <c r="AG28" s="4" t="s">
        <v>43</v>
      </c>
      <c r="AI28" s="10" t="s">
        <v>67</v>
      </c>
      <c r="AL28" s="9" t="s">
        <v>1037</v>
      </c>
      <c r="AP28" s="9" t="s">
        <v>1038</v>
      </c>
      <c r="AQ28" s="10" t="s">
        <v>1039</v>
      </c>
      <c r="AR28" s="10" t="s">
        <v>1040</v>
      </c>
      <c r="AU28" s="9" t="s">
        <v>1041</v>
      </c>
      <c r="AW28" s="9" t="s">
        <v>1042</v>
      </c>
      <c r="AX28" s="10" t="s">
        <v>1043</v>
      </c>
      <c r="AY28" s="10" t="s">
        <v>1044</v>
      </c>
      <c r="BB28" s="9" t="s">
        <v>1045</v>
      </c>
      <c r="BD28" s="9" t="s">
        <v>1046</v>
      </c>
      <c r="BE28" s="10" t="s">
        <v>1047</v>
      </c>
      <c r="BF28" s="10" t="s">
        <v>1048</v>
      </c>
      <c r="BG28" s="10" t="s">
        <v>1049</v>
      </c>
      <c r="BL28" s="9" t="s">
        <v>1050</v>
      </c>
      <c r="BM28" s="10" t="s">
        <v>1051</v>
      </c>
      <c r="BN28" s="10" t="s">
        <v>1052</v>
      </c>
      <c r="BO28" s="10" t="s">
        <v>1053</v>
      </c>
      <c r="BW28" t="s">
        <v>1054</v>
      </c>
      <c r="BX28" t="s">
        <v>1055</v>
      </c>
      <c r="CB28">
        <v>1619910</v>
      </c>
      <c r="CC28" t="s">
        <v>1056</v>
      </c>
      <c r="CD28" t="s">
        <v>3956</v>
      </c>
      <c r="CE28">
        <v>114</v>
      </c>
      <c r="CF28" t="s">
        <v>1057</v>
      </c>
      <c r="CG28">
        <v>4</v>
      </c>
      <c r="CH28">
        <v>2</v>
      </c>
      <c r="CI28" t="s">
        <v>3953</v>
      </c>
      <c r="CL28" t="str">
        <f>_xlfn.CONCAT(Tabla47[[#This Row],[mineral]]," - ",Tabla47[[#This Row],[json_id]]," - ",Tabla47[[#This Row],[symbol]])</f>
        <v>ASFALTO NATURAL - ASN - m3</v>
      </c>
      <c r="CM28" t="s">
        <v>812</v>
      </c>
      <c r="CN28" t="s">
        <v>814</v>
      </c>
      <c r="CO28">
        <v>1533001</v>
      </c>
      <c r="CP28" t="s">
        <v>260</v>
      </c>
      <c r="CQ28">
        <v>1533001</v>
      </c>
    </row>
    <row r="29" spans="10:95" x14ac:dyDescent="0.3">
      <c r="J29" t="str">
        <f>_xlfn.CONCAT(Minerales[[#This Row],[Columna1]]," - ",Minerales[[#This Row],[json_id]]," - ",Minerales[[#This Row],[desc_unit_measurement]])</f>
        <v>FLUORITA TALLADA - FT - ct</v>
      </c>
      <c r="K29" t="s">
        <v>1058</v>
      </c>
      <c r="L29">
        <v>28</v>
      </c>
      <c r="M29" t="s">
        <v>1059</v>
      </c>
      <c r="N29">
        <v>5</v>
      </c>
      <c r="O29">
        <v>15</v>
      </c>
      <c r="P29" t="str">
        <f>VLOOKUP(Minerales[[#This Row],[unit_measurement_id]],Unidad_medida[],3)</f>
        <v>ct</v>
      </c>
      <c r="V29" t="str">
        <f t="shared" si="1"/>
        <v>San Bartolomé - BLM</v>
      </c>
      <c r="W29" t="s">
        <v>1060</v>
      </c>
      <c r="X29" t="s">
        <v>1061</v>
      </c>
      <c r="Z29" t="s">
        <v>1062</v>
      </c>
      <c r="AA29" t="s">
        <v>1063</v>
      </c>
      <c r="AB29">
        <v>27</v>
      </c>
      <c r="AC29" s="4"/>
      <c r="AD29" t="str">
        <f>_xlfn.CONCAT(Ciudad_Depto[[#This Row],[Ciudad]]," - ",Ciudad_Depto[[#This Row],[DEPARTAMENTO]]," - ",Ciudad_Depto[[#This Row],[CÓDIGO_DANE]])</f>
        <v>ARMENIA - ANTIOQUIA - 05059</v>
      </c>
      <c r="AE29" s="9" t="s">
        <v>109</v>
      </c>
      <c r="AF29" s="4" t="s">
        <v>1064</v>
      </c>
      <c r="AG29" s="4" t="s">
        <v>43</v>
      </c>
      <c r="AI29" s="10" t="s">
        <v>1065</v>
      </c>
      <c r="AL29" s="9" t="s">
        <v>49</v>
      </c>
      <c r="AP29" s="9" t="s">
        <v>1066</v>
      </c>
      <c r="AQ29" s="10" t="s">
        <v>1067</v>
      </c>
      <c r="AR29" s="10" t="s">
        <v>1068</v>
      </c>
      <c r="AU29" s="9" t="s">
        <v>1069</v>
      </c>
      <c r="AW29" s="9" t="s">
        <v>1070</v>
      </c>
      <c r="AX29" s="10" t="s">
        <v>1071</v>
      </c>
      <c r="AY29" s="10" t="s">
        <v>1072</v>
      </c>
      <c r="BB29" s="9" t="s">
        <v>1073</v>
      </c>
      <c r="BD29" s="9" t="s">
        <v>1074</v>
      </c>
      <c r="BE29" s="10" t="s">
        <v>1075</v>
      </c>
      <c r="BF29" s="10" t="s">
        <v>1076</v>
      </c>
      <c r="BG29" s="10" t="s">
        <v>1077</v>
      </c>
      <c r="BL29" s="9" t="s">
        <v>1078</v>
      </c>
      <c r="BN29" s="9" t="s">
        <v>1079</v>
      </c>
      <c r="BO29" s="10" t="s">
        <v>1080</v>
      </c>
      <c r="BW29" t="s">
        <v>1081</v>
      </c>
      <c r="BX29" t="s">
        <v>1082</v>
      </c>
      <c r="CB29">
        <v>1512098</v>
      </c>
      <c r="CC29" t="s">
        <v>1083</v>
      </c>
      <c r="CD29" t="s">
        <v>1084</v>
      </c>
      <c r="CE29">
        <v>115</v>
      </c>
      <c r="CF29" t="s">
        <v>1085</v>
      </c>
      <c r="CG29">
        <v>4</v>
      </c>
      <c r="CH29">
        <v>11</v>
      </c>
      <c r="CI29" t="s">
        <v>260</v>
      </c>
      <c r="CL29" t="str">
        <f>_xlfn.CONCAT(Tabla47[[#This Row],[mineral]]," - ",Tabla47[[#This Row],[json_id]]," - ",Tabla47[[#This Row],[symbol]])</f>
        <v>AVENTURINA - AVE - ct</v>
      </c>
      <c r="CM29" t="s">
        <v>1086</v>
      </c>
      <c r="CN29" t="s">
        <v>1087</v>
      </c>
      <c r="CO29" t="s">
        <v>1088</v>
      </c>
      <c r="CP29" t="s">
        <v>3949</v>
      </c>
      <c r="CQ29">
        <v>9900020</v>
      </c>
    </row>
    <row r="30" spans="10:95" x14ac:dyDescent="0.3">
      <c r="J30" t="str">
        <f>_xlfn.CONCAT(Minerales[[#This Row],[Columna1]]," - ",Minerales[[#This Row],[json_id]]," - ",Minerales[[#This Row],[desc_unit_measurement]])</f>
        <v>FLUORA PATITO BRUTO - FPB - ct</v>
      </c>
      <c r="K30" t="s">
        <v>1089</v>
      </c>
      <c r="L30">
        <v>29</v>
      </c>
      <c r="M30" t="s">
        <v>1090</v>
      </c>
      <c r="N30">
        <v>5</v>
      </c>
      <c r="O30">
        <v>15</v>
      </c>
      <c r="P30" t="str">
        <f>VLOOKUP(Minerales[[#This Row],[unit_measurement_id]],Unidad_medida[],3)</f>
        <v>ct</v>
      </c>
      <c r="V30" t="str">
        <f t="shared" si="1"/>
        <v>Bermudas - BMU</v>
      </c>
      <c r="W30" t="s">
        <v>1091</v>
      </c>
      <c r="X30" t="s">
        <v>1092</v>
      </c>
      <c r="Z30" t="s">
        <v>1093</v>
      </c>
      <c r="AA30" t="s">
        <v>1094</v>
      </c>
      <c r="AB30">
        <v>28</v>
      </c>
      <c r="AC30" s="4"/>
      <c r="AD30" t="str">
        <f>_xlfn.CONCAT(Ciudad_Depto[[#This Row],[Ciudad]]," - ",Ciudad_Depto[[#This Row],[DEPARTAMENTO]]," - ",Ciudad_Depto[[#This Row],[CÓDIGO_DANE]])</f>
        <v>BARBOSA - ANTIOQUIA - 05079</v>
      </c>
      <c r="AE30" s="9" t="s">
        <v>299</v>
      </c>
      <c r="AF30" s="4" t="s">
        <v>1095</v>
      </c>
      <c r="AG30" s="4" t="s">
        <v>43</v>
      </c>
      <c r="AI30" s="10" t="s">
        <v>69</v>
      </c>
      <c r="AL30" s="9" t="s">
        <v>1096</v>
      </c>
      <c r="AP30" s="9" t="s">
        <v>1097</v>
      </c>
      <c r="AQ30" s="10" t="s">
        <v>1098</v>
      </c>
      <c r="AU30" s="9" t="s">
        <v>1099</v>
      </c>
      <c r="AW30" s="9" t="s">
        <v>1100</v>
      </c>
      <c r="AX30" s="10" t="s">
        <v>1101</v>
      </c>
      <c r="AY30" s="10" t="s">
        <v>1102</v>
      </c>
      <c r="BB30" s="9" t="s">
        <v>1103</v>
      </c>
      <c r="BD30" s="9" t="s">
        <v>1104</v>
      </c>
      <c r="BE30" s="10" t="s">
        <v>986</v>
      </c>
      <c r="BF30" s="10" t="s">
        <v>1105</v>
      </c>
      <c r="BG30" s="10" t="s">
        <v>501</v>
      </c>
      <c r="BL30" s="9" t="s">
        <v>695</v>
      </c>
      <c r="BN30" s="9" t="s">
        <v>1106</v>
      </c>
      <c r="BO30" s="10" t="s">
        <v>1107</v>
      </c>
      <c r="BW30" t="s">
        <v>1108</v>
      </c>
      <c r="BX30" t="s">
        <v>1109</v>
      </c>
      <c r="CB30">
        <v>1513099</v>
      </c>
      <c r="CC30" t="s">
        <v>1110</v>
      </c>
      <c r="CD30" t="s">
        <v>1111</v>
      </c>
      <c r="CE30">
        <v>116</v>
      </c>
      <c r="CF30" t="s">
        <v>1112</v>
      </c>
      <c r="CG30">
        <v>4</v>
      </c>
      <c r="CH30">
        <v>11</v>
      </c>
      <c r="CI30" t="s">
        <v>260</v>
      </c>
      <c r="CL30" t="str">
        <f>_xlfn.CONCAT(Tabla47[[#This Row],[mineral]]," - ",Tabla47[[#This Row],[json_id]]," - ",Tabla47[[#This Row],[symbol]])</f>
        <v>AZUFRE - MIN - t</v>
      </c>
      <c r="CM30" t="s">
        <v>1113</v>
      </c>
      <c r="CN30" t="s">
        <v>1114</v>
      </c>
      <c r="CO30">
        <v>3452201</v>
      </c>
      <c r="CP30" t="s">
        <v>3924</v>
      </c>
      <c r="CQ30">
        <v>3452201</v>
      </c>
    </row>
    <row r="31" spans="10:95" x14ac:dyDescent="0.3">
      <c r="J31" t="str">
        <f>_xlfn.CONCAT(Minerales[[#This Row],[Columna1]]," - ",Minerales[[#This Row],[json_id]]," - ",Minerales[[#This Row],[desc_unit_measurement]])</f>
        <v>FLUORAPATITOTALLAD - FPA - ct</v>
      </c>
      <c r="K31" t="s">
        <v>1115</v>
      </c>
      <c r="L31">
        <v>30</v>
      </c>
      <c r="M31" t="s">
        <v>1116</v>
      </c>
      <c r="N31">
        <v>5</v>
      </c>
      <c r="O31">
        <v>15</v>
      </c>
      <c r="P31" t="str">
        <f>VLOOKUP(Minerales[[#This Row],[unit_measurement_id]],Unidad_medida[],3)</f>
        <v>ct</v>
      </c>
      <c r="V31" t="str">
        <f t="shared" si="1"/>
        <v>Brunéi - BRN</v>
      </c>
      <c r="W31" t="s">
        <v>1117</v>
      </c>
      <c r="X31" t="s">
        <v>1118</v>
      </c>
      <c r="Z31" t="s">
        <v>1119</v>
      </c>
      <c r="AA31" t="s">
        <v>1120</v>
      </c>
      <c r="AB31">
        <v>29</v>
      </c>
      <c r="AC31" s="4"/>
      <c r="AD31" t="str">
        <f>_xlfn.CONCAT(Ciudad_Depto[[#This Row],[Ciudad]]," - ",Ciudad_Depto[[#This Row],[DEPARTAMENTO]]," - ",Ciudad_Depto[[#This Row],[CÓDIGO_DANE]])</f>
        <v>BELMIRA - ANTIOQUIA - 05086</v>
      </c>
      <c r="AE31" s="9" t="s">
        <v>790</v>
      </c>
      <c r="AF31" s="4" t="s">
        <v>1121</v>
      </c>
      <c r="AG31" s="4" t="s">
        <v>43</v>
      </c>
      <c r="AI31" s="10" t="s">
        <v>70</v>
      </c>
      <c r="AL31" s="9" t="s">
        <v>1122</v>
      </c>
      <c r="AP31" s="9" t="s">
        <v>1123</v>
      </c>
      <c r="AQ31" s="10" t="s">
        <v>1124</v>
      </c>
      <c r="AU31" s="9" t="s">
        <v>1125</v>
      </c>
      <c r="AW31" s="9" t="s">
        <v>1126</v>
      </c>
      <c r="AX31" s="10" t="s">
        <v>1127</v>
      </c>
      <c r="AY31" s="10" t="s">
        <v>1128</v>
      </c>
      <c r="BB31" s="9" t="s">
        <v>1129</v>
      </c>
      <c r="BD31" s="9" t="s">
        <v>1130</v>
      </c>
      <c r="BE31" s="10" t="s">
        <v>1131</v>
      </c>
      <c r="BF31" s="10" t="s">
        <v>1132</v>
      </c>
      <c r="BG31" s="10" t="s">
        <v>1133</v>
      </c>
      <c r="BL31" s="9" t="s">
        <v>1134</v>
      </c>
      <c r="BN31" s="9" t="s">
        <v>1135</v>
      </c>
      <c r="BO31" s="10" t="s">
        <v>992</v>
      </c>
      <c r="BW31" t="s">
        <v>1136</v>
      </c>
      <c r="BX31" t="s">
        <v>1137</v>
      </c>
      <c r="CB31">
        <v>1632201</v>
      </c>
      <c r="CC31" t="s">
        <v>1138</v>
      </c>
      <c r="CD31" t="s">
        <v>3939</v>
      </c>
      <c r="CE31">
        <v>117</v>
      </c>
      <c r="CF31" t="s">
        <v>1139</v>
      </c>
      <c r="CG31">
        <v>4</v>
      </c>
      <c r="CH31">
        <v>1</v>
      </c>
      <c r="CI31" t="s">
        <v>3924</v>
      </c>
      <c r="CL31" t="str">
        <f>_xlfn.CONCAT(Tabla47[[#This Row],[mineral]]," - ",Tabla47[[#This Row],[json_id]]," - ",Tabla47[[#This Row],[symbol]])</f>
        <v>AZURITA - AZU - ct</v>
      </c>
      <c r="CM31" t="s">
        <v>1140</v>
      </c>
      <c r="CN31" t="s">
        <v>1141</v>
      </c>
      <c r="CO31" t="s">
        <v>1142</v>
      </c>
      <c r="CP31" t="s">
        <v>3949</v>
      </c>
      <c r="CQ31">
        <v>9900021</v>
      </c>
    </row>
    <row r="32" spans="10:95" x14ac:dyDescent="0.3">
      <c r="J32" t="str">
        <f>_xlfn.CONCAT(Minerales[[#This Row],[Columna1]]," - ",Minerales[[#This Row],[json_id]]," - ",Minerales[[#This Row],[desc_unit_measurement]])</f>
        <v>PARISITA BRUTO - PAB - ct</v>
      </c>
      <c r="K32" t="s">
        <v>1143</v>
      </c>
      <c r="L32">
        <v>31</v>
      </c>
      <c r="M32" t="s">
        <v>1144</v>
      </c>
      <c r="N32">
        <v>5</v>
      </c>
      <c r="O32">
        <v>15</v>
      </c>
      <c r="P32" t="str">
        <f>VLOOKUP(Minerales[[#This Row],[unit_measurement_id]],Unidad_medida[],3)</f>
        <v>ct</v>
      </c>
      <c r="V32" t="str">
        <f t="shared" si="1"/>
        <v>Bolivia - BOL</v>
      </c>
      <c r="W32" t="s">
        <v>1145</v>
      </c>
      <c r="X32" t="s">
        <v>1146</v>
      </c>
      <c r="Z32" t="s">
        <v>1147</v>
      </c>
      <c r="AA32" t="s">
        <v>1148</v>
      </c>
      <c r="AB32">
        <v>30</v>
      </c>
      <c r="AC32" s="4"/>
      <c r="AD32" t="str">
        <f>_xlfn.CONCAT(Ciudad_Depto[[#This Row],[Ciudad]]," - ",Ciudad_Depto[[#This Row],[DEPARTAMENTO]]," - ",Ciudad_Depto[[#This Row],[CÓDIGO_DANE]])</f>
        <v>BELLO - ANTIOQUIA - 05088</v>
      </c>
      <c r="AE32" s="9" t="s">
        <v>825</v>
      </c>
      <c r="AF32" s="4" t="s">
        <v>1149</v>
      </c>
      <c r="AG32" s="4" t="s">
        <v>43</v>
      </c>
      <c r="AI32" s="10" t="s">
        <v>71</v>
      </c>
      <c r="AL32" s="9" t="s">
        <v>1150</v>
      </c>
      <c r="AP32" s="9" t="s">
        <v>1151</v>
      </c>
      <c r="AQ32" s="10" t="s">
        <v>1152</v>
      </c>
      <c r="AU32" s="9" t="s">
        <v>1153</v>
      </c>
      <c r="AW32" s="9" t="s">
        <v>1154</v>
      </c>
      <c r="AX32" s="10" t="s">
        <v>1155</v>
      </c>
      <c r="AY32" s="10" t="s">
        <v>1156</v>
      </c>
      <c r="BB32" s="9" t="s">
        <v>1157</v>
      </c>
      <c r="BD32" s="9" t="s">
        <v>1158</v>
      </c>
      <c r="BF32" s="9" t="s">
        <v>1159</v>
      </c>
      <c r="BG32" s="10" t="s">
        <v>1160</v>
      </c>
      <c r="BL32" s="9" t="s">
        <v>1161</v>
      </c>
      <c r="BN32" s="9" t="s">
        <v>1162</v>
      </c>
      <c r="BO32" s="10" t="s">
        <v>1163</v>
      </c>
      <c r="BW32" t="s">
        <v>1164</v>
      </c>
      <c r="BX32" t="s">
        <v>1165</v>
      </c>
      <c r="CB32">
        <v>1511001</v>
      </c>
      <c r="CC32" t="s">
        <v>1166</v>
      </c>
      <c r="CD32" t="s">
        <v>3940</v>
      </c>
      <c r="CE32">
        <v>118</v>
      </c>
      <c r="CF32" t="s">
        <v>1167</v>
      </c>
      <c r="CG32">
        <v>4</v>
      </c>
      <c r="CH32">
        <v>1</v>
      </c>
      <c r="CI32" t="s">
        <v>3924</v>
      </c>
      <c r="CL32" t="str">
        <f>_xlfn.CONCAT(Tabla47[[#This Row],[mineral]]," - ",Tabla47[[#This Row],[json_id]]," - ",Tabla47[[#This Row],[symbol]])</f>
        <v>BARIO - MBA - t</v>
      </c>
      <c r="CM32" t="s">
        <v>1168</v>
      </c>
      <c r="CN32" t="s">
        <v>910</v>
      </c>
      <c r="CO32">
        <v>1619902</v>
      </c>
      <c r="CP32" t="s">
        <v>3924</v>
      </c>
      <c r="CQ32">
        <v>1619902</v>
      </c>
    </row>
    <row r="33" spans="10:95" x14ac:dyDescent="0.3">
      <c r="J33" t="str">
        <f>_xlfn.CONCAT(Minerales[[#This Row],[Columna1]]," - ",Minerales[[#This Row],[json_id]]," - ",Minerales[[#This Row],[desc_unit_measurement]])</f>
        <v>PARISITA TALLADA - PAT - ct</v>
      </c>
      <c r="K33" t="s">
        <v>1169</v>
      </c>
      <c r="L33">
        <v>32</v>
      </c>
      <c r="M33" t="s">
        <v>1170</v>
      </c>
      <c r="N33">
        <v>5</v>
      </c>
      <c r="O33">
        <v>15</v>
      </c>
      <c r="P33" t="str">
        <f>VLOOKUP(Minerales[[#This Row],[unit_measurement_id]],Unidad_medida[],3)</f>
        <v>ct</v>
      </c>
      <c r="V33" t="str">
        <f t="shared" si="1"/>
        <v>Brasil - BRA</v>
      </c>
      <c r="W33" t="s">
        <v>1171</v>
      </c>
      <c r="X33" t="s">
        <v>1172</v>
      </c>
      <c r="Z33" t="s">
        <v>1173</v>
      </c>
      <c r="AA33" t="s">
        <v>1174</v>
      </c>
      <c r="AB33">
        <v>31</v>
      </c>
      <c r="AC33" s="4"/>
      <c r="AD33" t="str">
        <f>_xlfn.CONCAT(Ciudad_Depto[[#This Row],[Ciudad]]," - ",Ciudad_Depto[[#This Row],[DEPARTAMENTO]]," - ",Ciudad_Depto[[#This Row],[CÓDIGO_DANE]])</f>
        <v>BETANIA - ANTIOQUIA - 05091</v>
      </c>
      <c r="AE33" s="9" t="s">
        <v>858</v>
      </c>
      <c r="AF33" s="4" t="s">
        <v>1175</v>
      </c>
      <c r="AG33" s="4" t="s">
        <v>43</v>
      </c>
      <c r="AI33" s="10" t="s">
        <v>72</v>
      </c>
      <c r="AL33" s="9" t="s">
        <v>1176</v>
      </c>
      <c r="AP33" s="9" t="s">
        <v>1177</v>
      </c>
      <c r="AQ33" s="10" t="s">
        <v>1178</v>
      </c>
      <c r="AU33" s="9" t="s">
        <v>1179</v>
      </c>
      <c r="AW33" s="9" t="s">
        <v>1180</v>
      </c>
      <c r="AX33" s="10" t="s">
        <v>1181</v>
      </c>
      <c r="AY33" s="10" t="s">
        <v>1182</v>
      </c>
      <c r="BB33" s="9" t="s">
        <v>1183</v>
      </c>
      <c r="BF33" s="9" t="s">
        <v>1184</v>
      </c>
      <c r="BG33" s="10" t="s">
        <v>1185</v>
      </c>
      <c r="BL33" s="9" t="s">
        <v>1186</v>
      </c>
      <c r="BN33" s="9" t="s">
        <v>1187</v>
      </c>
      <c r="BO33" s="10" t="s">
        <v>1188</v>
      </c>
      <c r="BW33" t="s">
        <v>1189</v>
      </c>
      <c r="BX33" t="s">
        <v>1166</v>
      </c>
      <c r="CB33">
        <v>1611002</v>
      </c>
      <c r="CC33" t="s">
        <v>1190</v>
      </c>
      <c r="CD33" t="s">
        <v>3941</v>
      </c>
      <c r="CE33">
        <v>119</v>
      </c>
      <c r="CF33" t="s">
        <v>1191</v>
      </c>
      <c r="CG33">
        <v>4</v>
      </c>
      <c r="CH33">
        <v>1</v>
      </c>
      <c r="CI33" t="s">
        <v>3924</v>
      </c>
      <c r="CL33" t="str">
        <f>_xlfn.CONCAT(Tabla47[[#This Row],[mineral]]," - ",Tabla47[[#This Row],[json_id]]," - ",Tabla47[[#This Row],[symbol]])</f>
        <v>BASALTO - BAS - t</v>
      </c>
      <c r="CM33" t="s">
        <v>1192</v>
      </c>
      <c r="CN33" t="s">
        <v>1193</v>
      </c>
      <c r="CO33" t="s">
        <v>1194</v>
      </c>
      <c r="CP33" t="s">
        <v>3924</v>
      </c>
      <c r="CQ33">
        <v>15130011</v>
      </c>
    </row>
    <row r="34" spans="10:95" x14ac:dyDescent="0.3">
      <c r="J34" t="str">
        <f>_xlfn.CONCAT(Minerales[[#This Row],[Columna1]]," - ",Minerales[[#This Row],[json_id]]," - ",Minerales[[#This Row],[desc_unit_measurement]])</f>
        <v>COPAL BRUTO - COB - kg</v>
      </c>
      <c r="K34" t="s">
        <v>1195</v>
      </c>
      <c r="L34">
        <v>33</v>
      </c>
      <c r="M34" t="s">
        <v>1196</v>
      </c>
      <c r="N34">
        <v>5</v>
      </c>
      <c r="O34">
        <v>2</v>
      </c>
      <c r="P34" t="str">
        <f>VLOOKUP(Minerales[[#This Row],[unit_measurement_id]],Unidad_medida[],3)</f>
        <v>kg</v>
      </c>
      <c r="V34" t="str">
        <f t="shared" si="1"/>
        <v>Bahamas - BHS</v>
      </c>
      <c r="W34" t="s">
        <v>1197</v>
      </c>
      <c r="X34" t="s">
        <v>1198</v>
      </c>
      <c r="Z34" t="s">
        <v>1199</v>
      </c>
      <c r="AA34" t="s">
        <v>1200</v>
      </c>
      <c r="AB34">
        <v>32</v>
      </c>
      <c r="AC34" s="4"/>
      <c r="AD34" t="str">
        <f>_xlfn.CONCAT(Ciudad_Depto[[#This Row],[Ciudad]]," - ",Ciudad_Depto[[#This Row],[DEPARTAMENTO]]," - ",Ciudad_Depto[[#This Row],[CÓDIGO_DANE]])</f>
        <v>BETULIA - ANTIOQUIA - 05093</v>
      </c>
      <c r="AE34" s="9" t="s">
        <v>436</v>
      </c>
      <c r="AF34" s="4" t="s">
        <v>1201</v>
      </c>
      <c r="AG34" s="4" t="s">
        <v>43</v>
      </c>
      <c r="AI34" s="10" t="s">
        <v>73</v>
      </c>
      <c r="AL34" s="9" t="s">
        <v>1202</v>
      </c>
      <c r="AP34" s="9" t="s">
        <v>1203</v>
      </c>
      <c r="AQ34" s="10" t="s">
        <v>1204</v>
      </c>
      <c r="AU34" s="9" t="s">
        <v>1205</v>
      </c>
      <c r="AW34" s="9" t="s">
        <v>1180</v>
      </c>
      <c r="AX34" s="10" t="s">
        <v>1181</v>
      </c>
      <c r="AY34" s="9" t="s">
        <v>1206</v>
      </c>
      <c r="BB34" s="9" t="s">
        <v>1207</v>
      </c>
      <c r="BF34" s="9" t="s">
        <v>1208</v>
      </c>
      <c r="BG34" s="10" t="s">
        <v>1209</v>
      </c>
      <c r="BL34" s="9" t="s">
        <v>1210</v>
      </c>
      <c r="BN34" s="9" t="s">
        <v>1211</v>
      </c>
      <c r="BO34" s="10" t="s">
        <v>936</v>
      </c>
      <c r="BW34" t="s">
        <v>1212</v>
      </c>
      <c r="BX34" t="s">
        <v>1213</v>
      </c>
      <c r="CB34">
        <v>1522001</v>
      </c>
      <c r="CC34" t="s">
        <v>1214</v>
      </c>
      <c r="CD34" t="s">
        <v>3942</v>
      </c>
      <c r="CE34">
        <v>120</v>
      </c>
      <c r="CF34" t="s">
        <v>1215</v>
      </c>
      <c r="CG34">
        <v>4</v>
      </c>
      <c r="CH34">
        <v>1</v>
      </c>
      <c r="CI34" t="s">
        <v>3924</v>
      </c>
      <c r="CL34" t="str">
        <f>_xlfn.CONCAT(Tabla47[[#This Row],[mineral]]," - ",Tabla47[[#This Row],[json_id]]," - ",Tabla47[[#This Row],[symbol]])</f>
        <v>BAUXITA - BAU - t</v>
      </c>
      <c r="CM34" t="s">
        <v>211</v>
      </c>
      <c r="CN34" t="s">
        <v>212</v>
      </c>
      <c r="CO34">
        <v>1423001</v>
      </c>
      <c r="CP34" t="s">
        <v>3924</v>
      </c>
      <c r="CQ34">
        <v>1423001</v>
      </c>
    </row>
    <row r="35" spans="10:95" x14ac:dyDescent="0.3">
      <c r="J35" t="str">
        <f>_xlfn.CONCAT(Minerales[[#This Row],[Columna1]]," - ",Minerales[[#This Row],[json_id]]," - ",Minerales[[#This Row],[desc_unit_measurement]])</f>
        <v>COPAL TALLADA - COT - ct</v>
      </c>
      <c r="K35" t="s">
        <v>1216</v>
      </c>
      <c r="L35">
        <v>34</v>
      </c>
      <c r="M35" t="s">
        <v>1217</v>
      </c>
      <c r="N35">
        <v>5</v>
      </c>
      <c r="O35">
        <v>15</v>
      </c>
      <c r="P35" t="str">
        <f>VLOOKUP(Minerales[[#This Row],[unit_measurement_id]],Unidad_medida[],3)</f>
        <v>ct</v>
      </c>
      <c r="V35" t="str">
        <f t="shared" si="1"/>
        <v>Bhután - BTN</v>
      </c>
      <c r="W35" t="s">
        <v>978</v>
      </c>
      <c r="X35" t="s">
        <v>1218</v>
      </c>
      <c r="Z35" t="s">
        <v>1219</v>
      </c>
      <c r="AA35" t="s">
        <v>1220</v>
      </c>
      <c r="AB35">
        <v>33</v>
      </c>
      <c r="AC35" s="4"/>
      <c r="AD35" t="str">
        <f>_xlfn.CONCAT(Ciudad_Depto[[#This Row],[Ciudad]]," - ",Ciudad_Depto[[#This Row],[DEPARTAMENTO]]," - ",Ciudad_Depto[[#This Row],[CÓDIGO_DANE]])</f>
        <v>CIUDAD BOLIVAR - ANTIOQUIA - 05101</v>
      </c>
      <c r="AE35" s="9" t="s">
        <v>1221</v>
      </c>
      <c r="AF35" s="4" t="s">
        <v>1222</v>
      </c>
      <c r="AG35" s="4" t="s">
        <v>43</v>
      </c>
      <c r="AI35" s="10" t="s">
        <v>74</v>
      </c>
      <c r="AL35" s="9" t="s">
        <v>1223</v>
      </c>
      <c r="AP35" s="9" t="s">
        <v>1224</v>
      </c>
      <c r="AQ35" s="10" t="s">
        <v>1225</v>
      </c>
      <c r="AU35" s="9" t="s">
        <v>1226</v>
      </c>
      <c r="AY35" s="9" t="s">
        <v>1227</v>
      </c>
      <c r="BB35" s="9" t="s">
        <v>1228</v>
      </c>
      <c r="BF35" s="9" t="s">
        <v>563</v>
      </c>
      <c r="BG35" s="10" t="s">
        <v>559</v>
      </c>
      <c r="BL35" s="9" t="s">
        <v>1229</v>
      </c>
      <c r="BN35" s="9" t="s">
        <v>1230</v>
      </c>
      <c r="BO35" s="10" t="s">
        <v>1231</v>
      </c>
      <c r="BW35" t="s">
        <v>1232</v>
      </c>
      <c r="BX35" t="s">
        <v>1083</v>
      </c>
      <c r="CB35">
        <v>1522003</v>
      </c>
      <c r="CC35" t="s">
        <v>1233</v>
      </c>
      <c r="CD35" t="s">
        <v>1234</v>
      </c>
      <c r="CE35">
        <v>121</v>
      </c>
      <c r="CF35" t="s">
        <v>1235</v>
      </c>
      <c r="CG35">
        <v>4</v>
      </c>
      <c r="CH35">
        <v>11</v>
      </c>
      <c r="CI35" t="s">
        <v>260</v>
      </c>
      <c r="CL35" t="str">
        <f>_xlfn.CONCAT(Tabla47[[#This Row],[mineral]]," - ",Tabla47[[#This Row],[json_id]]," - ",Tabla47[[#This Row],[symbol]])</f>
        <v>BENTONITA - BEN - t</v>
      </c>
      <c r="CM35" t="s">
        <v>846</v>
      </c>
      <c r="CN35" t="s">
        <v>847</v>
      </c>
      <c r="CO35">
        <v>1540201</v>
      </c>
      <c r="CP35" t="s">
        <v>3924</v>
      </c>
      <c r="CQ35">
        <v>1540201</v>
      </c>
    </row>
    <row r="36" spans="10:95" x14ac:dyDescent="0.3">
      <c r="J36" t="str">
        <f>_xlfn.CONCAT(Minerales[[#This Row],[Columna1]]," - ",Minerales[[#This Row],[json_id]]," - ",Minerales[[#This Row],[desc_unit_measurement]])</f>
        <v>CUARZOS BRUTO - CUB - kg</v>
      </c>
      <c r="K36" t="s">
        <v>1236</v>
      </c>
      <c r="L36">
        <v>35</v>
      </c>
      <c r="M36" t="s">
        <v>1237</v>
      </c>
      <c r="N36">
        <v>5</v>
      </c>
      <c r="O36">
        <v>2</v>
      </c>
      <c r="P36" t="str">
        <f>VLOOKUP(Minerales[[#This Row],[unit_measurement_id]],Unidad_medida[],3)</f>
        <v>kg</v>
      </c>
      <c r="V36" t="str">
        <f t="shared" si="1"/>
        <v>Isla Bouvet - BVT</v>
      </c>
      <c r="W36" t="s">
        <v>1238</v>
      </c>
      <c r="X36" t="s">
        <v>1239</v>
      </c>
      <c r="Z36" t="s">
        <v>1240</v>
      </c>
      <c r="AA36" t="s">
        <v>1241</v>
      </c>
      <c r="AB36">
        <v>34</v>
      </c>
      <c r="AC36" s="4"/>
      <c r="AD36" t="str">
        <f>_xlfn.CONCAT(Ciudad_Depto[[#This Row],[Ciudad]]," - ",Ciudad_Depto[[#This Row],[DEPARTAMENTO]]," - ",Ciudad_Depto[[#This Row],[CÓDIGO_DANE]])</f>
        <v>BRICEÑO - ANTIOQUIA - 05107</v>
      </c>
      <c r="AE36" s="9" t="s">
        <v>506</v>
      </c>
      <c r="AF36" s="4" t="s">
        <v>1242</v>
      </c>
      <c r="AG36" s="4" t="s">
        <v>43</v>
      </c>
      <c r="AL36" s="9" t="s">
        <v>1243</v>
      </c>
      <c r="AP36" s="9" t="s">
        <v>1244</v>
      </c>
      <c r="AQ36" s="10" t="s">
        <v>1245</v>
      </c>
      <c r="AU36" s="9" t="s">
        <v>1246</v>
      </c>
      <c r="AY36" s="9" t="s">
        <v>1247</v>
      </c>
      <c r="BB36" s="9" t="s">
        <v>1248</v>
      </c>
      <c r="BF36" s="9" t="s">
        <v>1249</v>
      </c>
      <c r="BG36" s="10" t="s">
        <v>1250</v>
      </c>
      <c r="BL36" s="9" t="s">
        <v>1251</v>
      </c>
      <c r="BN36" s="9" t="s">
        <v>1252</v>
      </c>
      <c r="BO36" s="10" t="s">
        <v>1253</v>
      </c>
      <c r="BW36" t="s">
        <v>1254</v>
      </c>
      <c r="BX36" t="s">
        <v>1255</v>
      </c>
      <c r="CB36">
        <v>1513004</v>
      </c>
      <c r="CC36" t="s">
        <v>1256</v>
      </c>
      <c r="CD36" t="s">
        <v>3943</v>
      </c>
      <c r="CE36">
        <v>122</v>
      </c>
      <c r="CF36" t="s">
        <v>1257</v>
      </c>
      <c r="CG36">
        <v>4</v>
      </c>
      <c r="CH36">
        <v>1</v>
      </c>
      <c r="CI36" t="s">
        <v>3924</v>
      </c>
      <c r="CL36" t="str">
        <f>_xlfn.CONCAT(Tabla47[[#This Row],[mineral]]," - ",Tabla47[[#This Row],[json_id]]," - ",Tabla47[[#This Row],[symbol]])</f>
        <v>BERILO - BER - kg</v>
      </c>
      <c r="CM36" t="s">
        <v>1258</v>
      </c>
      <c r="CN36" t="s">
        <v>1259</v>
      </c>
      <c r="CO36" t="s">
        <v>1260</v>
      </c>
      <c r="CP36" t="s">
        <v>3953</v>
      </c>
      <c r="CQ36">
        <v>9900011</v>
      </c>
    </row>
    <row r="37" spans="10:95" x14ac:dyDescent="0.3">
      <c r="J37" t="str">
        <f>_xlfn.CONCAT(Minerales[[#This Row],[Columna1]]," - ",Minerales[[#This Row],[json_id]]," - ",Minerales[[#This Row],[desc_unit_measurement]])</f>
        <v>CUARZOS TALLADO - CUT - ct</v>
      </c>
      <c r="K37" t="s">
        <v>1261</v>
      </c>
      <c r="L37">
        <v>36</v>
      </c>
      <c r="M37" t="s">
        <v>1262</v>
      </c>
      <c r="N37">
        <v>5</v>
      </c>
      <c r="O37">
        <v>15</v>
      </c>
      <c r="P37" t="str">
        <f>VLOOKUP(Minerales[[#This Row],[unit_measurement_id]],Unidad_medida[],3)</f>
        <v>ct</v>
      </c>
      <c r="V37" t="str">
        <f t="shared" si="1"/>
        <v>Botsuana - BWA</v>
      </c>
      <c r="W37" t="s">
        <v>1263</v>
      </c>
      <c r="X37" t="s">
        <v>1264</v>
      </c>
      <c r="Z37" t="s">
        <v>1265</v>
      </c>
      <c r="AA37" t="s">
        <v>1266</v>
      </c>
      <c r="AB37">
        <v>35</v>
      </c>
      <c r="AC37" s="4"/>
      <c r="AD37" t="str">
        <f>_xlfn.CONCAT(Ciudad_Depto[[#This Row],[Ciudad]]," - ",Ciudad_Depto[[#This Row],[DEPARTAMENTO]]," - ",Ciudad_Depto[[#This Row],[CÓDIGO_DANE]])</f>
        <v>BURITICA - ANTIOQUIA - 05113</v>
      </c>
      <c r="AE37" s="9" t="s">
        <v>1267</v>
      </c>
      <c r="AF37" s="4" t="s">
        <v>1268</v>
      </c>
      <c r="AG37" s="4" t="s">
        <v>43</v>
      </c>
      <c r="AL37" s="9" t="s">
        <v>1269</v>
      </c>
      <c r="AP37" s="9" t="s">
        <v>1270</v>
      </c>
      <c r="AQ37" s="10" t="s">
        <v>1271</v>
      </c>
      <c r="AU37" s="9" t="s">
        <v>1272</v>
      </c>
      <c r="AY37" s="9" t="s">
        <v>1273</v>
      </c>
      <c r="BB37" s="9" t="s">
        <v>1274</v>
      </c>
      <c r="BF37" s="9" t="s">
        <v>1275</v>
      </c>
      <c r="BG37" s="10" t="s">
        <v>1276</v>
      </c>
      <c r="BL37" s="9" t="s">
        <v>1277</v>
      </c>
      <c r="BN37" s="9" t="s">
        <v>1278</v>
      </c>
      <c r="BO37" s="10" t="s">
        <v>1279</v>
      </c>
      <c r="BW37" t="s">
        <v>1280</v>
      </c>
      <c r="BX37" t="s">
        <v>257</v>
      </c>
      <c r="CB37">
        <v>1513001</v>
      </c>
      <c r="CC37" t="s">
        <v>1255</v>
      </c>
      <c r="CD37" t="s">
        <v>3944</v>
      </c>
      <c r="CE37">
        <v>123</v>
      </c>
      <c r="CF37" t="s">
        <v>1281</v>
      </c>
      <c r="CG37">
        <v>4</v>
      </c>
      <c r="CH37">
        <v>1</v>
      </c>
      <c r="CI37" t="s">
        <v>3924</v>
      </c>
      <c r="CL37" t="str">
        <f>_xlfn.CONCAT(Tabla47[[#This Row],[mineral]]," - ",Tabla47[[#This Row],[json_id]]," - ",Tabla47[[#This Row],[symbol]])</f>
        <v>BISMUTO - BIS - kg</v>
      </c>
      <c r="CM37" t="s">
        <v>1282</v>
      </c>
      <c r="CN37" t="s">
        <v>1283</v>
      </c>
      <c r="CO37" t="s">
        <v>1284</v>
      </c>
      <c r="CP37" t="s">
        <v>3953</v>
      </c>
      <c r="CQ37">
        <v>9900012</v>
      </c>
    </row>
    <row r="38" spans="10:95" x14ac:dyDescent="0.3">
      <c r="J38" t="str">
        <f>_xlfn.CONCAT(Minerales[[#This Row],[Columna1]]," - ",Minerales[[#This Row],[json_id]]," - ",Minerales[[#This Row],[desc_unit_measurement]])</f>
        <v>CALCITA BRUTO - CAB - kg</v>
      </c>
      <c r="K38" t="s">
        <v>1285</v>
      </c>
      <c r="L38">
        <v>37</v>
      </c>
      <c r="M38" t="s">
        <v>1286</v>
      </c>
      <c r="N38">
        <v>5</v>
      </c>
      <c r="O38">
        <v>2</v>
      </c>
      <c r="P38" t="str">
        <f>VLOOKUP(Minerales[[#This Row],[unit_measurement_id]],Unidad_medida[],3)</f>
        <v>kg</v>
      </c>
      <c r="V38" t="str">
        <f t="shared" si="1"/>
        <v>Belarús - BLR</v>
      </c>
      <c r="W38" t="s">
        <v>1287</v>
      </c>
      <c r="X38" t="s">
        <v>1288</v>
      </c>
      <c r="Z38" t="s">
        <v>1289</v>
      </c>
      <c r="AA38" t="s">
        <v>1290</v>
      </c>
      <c r="AB38">
        <v>36</v>
      </c>
      <c r="AC38" s="4"/>
      <c r="AD38" t="str">
        <f>_xlfn.CONCAT(Ciudad_Depto[[#This Row],[Ciudad]]," - ",Ciudad_Depto[[#This Row],[DEPARTAMENTO]]," - ",Ciudad_Depto[[#This Row],[CÓDIGO_DANE]])</f>
        <v>CACERES - ANTIOQUIA - 05120</v>
      </c>
      <c r="AE38" s="9" t="s">
        <v>1291</v>
      </c>
      <c r="AF38" s="4" t="s">
        <v>1292</v>
      </c>
      <c r="AG38" s="4" t="s">
        <v>43</v>
      </c>
      <c r="AL38" s="9" t="s">
        <v>1293</v>
      </c>
      <c r="AP38" s="9" t="s">
        <v>1294</v>
      </c>
      <c r="AQ38" s="10" t="s">
        <v>1295</v>
      </c>
      <c r="AU38" s="9" t="s">
        <v>1296</v>
      </c>
      <c r="AY38" s="9" t="s">
        <v>1297</v>
      </c>
      <c r="BB38" s="9" t="s">
        <v>1298</v>
      </c>
      <c r="BF38" s="9" t="s">
        <v>1299</v>
      </c>
      <c r="BG38" s="10" t="s">
        <v>1300</v>
      </c>
      <c r="BL38" s="9" t="s">
        <v>1301</v>
      </c>
      <c r="BN38" s="9" t="s">
        <v>1302</v>
      </c>
      <c r="BO38" s="10" t="s">
        <v>1303</v>
      </c>
      <c r="BW38" t="s">
        <v>1304</v>
      </c>
      <c r="BX38" t="s">
        <v>972</v>
      </c>
      <c r="CB38">
        <v>1619901</v>
      </c>
      <c r="CC38" t="s">
        <v>1305</v>
      </c>
      <c r="CD38" t="s">
        <v>3945</v>
      </c>
      <c r="CE38">
        <v>124</v>
      </c>
      <c r="CF38" t="s">
        <v>1306</v>
      </c>
      <c r="CG38">
        <v>4</v>
      </c>
      <c r="CH38">
        <v>1</v>
      </c>
      <c r="CI38" t="s">
        <v>3924</v>
      </c>
      <c r="CL38" t="str">
        <f>_xlfn.CONCAT(Tabla47[[#This Row],[mineral]]," - ",Tabla47[[#This Row],[json_id]]," - ",Tabla47[[#This Row],[symbol]])</f>
        <v>BIXBITA - BIX - ct</v>
      </c>
      <c r="CM38" t="s">
        <v>1307</v>
      </c>
      <c r="CN38" t="s">
        <v>1308</v>
      </c>
      <c r="CO38" t="s">
        <v>1309</v>
      </c>
      <c r="CP38" t="s">
        <v>3949</v>
      </c>
      <c r="CQ38">
        <v>9900065</v>
      </c>
    </row>
    <row r="39" spans="10:95" x14ac:dyDescent="0.3">
      <c r="J39" t="str">
        <f>_xlfn.CONCAT(Minerales[[#This Row],[Columna1]]," - ",Minerales[[#This Row],[json_id]]," - ",Minerales[[#This Row],[desc_unit_measurement]])</f>
        <v>CALCITA TALLADA - CAT - ct</v>
      </c>
      <c r="K39" t="s">
        <v>1310</v>
      </c>
      <c r="L39">
        <v>38</v>
      </c>
      <c r="M39" t="s">
        <v>1311</v>
      </c>
      <c r="N39">
        <v>5</v>
      </c>
      <c r="O39">
        <v>15</v>
      </c>
      <c r="P39" t="str">
        <f>VLOOKUP(Minerales[[#This Row],[unit_measurement_id]],Unidad_medida[],3)</f>
        <v>ct</v>
      </c>
      <c r="V39" t="str">
        <f t="shared" si="1"/>
        <v>Belice - BLZ</v>
      </c>
      <c r="W39" t="s">
        <v>1312</v>
      </c>
      <c r="X39" t="s">
        <v>1313</v>
      </c>
      <c r="Z39" t="s">
        <v>1314</v>
      </c>
      <c r="AA39" t="s">
        <v>1315</v>
      </c>
      <c r="AB39">
        <v>37</v>
      </c>
      <c r="AC39" s="4"/>
      <c r="AD39" t="str">
        <f>_xlfn.CONCAT(Ciudad_Depto[[#This Row],[Ciudad]]," - ",Ciudad_Depto[[#This Row],[DEPARTAMENTO]]," - ",Ciudad_Depto[[#This Row],[CÓDIGO_DANE]])</f>
        <v>CAICEDO - ANTIOQUIA - 05125</v>
      </c>
      <c r="AE39" s="9" t="s">
        <v>1037</v>
      </c>
      <c r="AF39" s="4" t="s">
        <v>1316</v>
      </c>
      <c r="AG39" s="4" t="s">
        <v>43</v>
      </c>
      <c r="AL39" s="9" t="s">
        <v>1317</v>
      </c>
      <c r="AP39" s="9" t="s">
        <v>1226</v>
      </c>
      <c r="AQ39" s="10" t="s">
        <v>1318</v>
      </c>
      <c r="AU39" s="9" t="s">
        <v>70</v>
      </c>
      <c r="AY39" s="9" t="s">
        <v>594</v>
      </c>
      <c r="BB39" s="9" t="s">
        <v>1319</v>
      </c>
      <c r="BF39" s="9" t="s">
        <v>1320</v>
      </c>
      <c r="BG39" s="10" t="s">
        <v>1321</v>
      </c>
      <c r="BL39" s="9" t="s">
        <v>1322</v>
      </c>
      <c r="BN39" s="9" t="s">
        <v>1323</v>
      </c>
      <c r="BO39" s="10" t="s">
        <v>1324</v>
      </c>
      <c r="BW39" t="s">
        <v>1325</v>
      </c>
      <c r="BX39" t="s">
        <v>1256</v>
      </c>
      <c r="CB39">
        <v>1300002</v>
      </c>
      <c r="CC39" t="s">
        <v>351</v>
      </c>
      <c r="CD39" t="s">
        <v>3957</v>
      </c>
      <c r="CE39">
        <v>125</v>
      </c>
      <c r="CF39" t="s">
        <v>1326</v>
      </c>
      <c r="CG39">
        <v>8</v>
      </c>
      <c r="CH39">
        <v>2</v>
      </c>
      <c r="CI39" t="s">
        <v>3953</v>
      </c>
      <c r="CL39" t="str">
        <f>_xlfn.CONCAT(Tabla47[[#This Row],[mineral]]," - ",Tabla47[[#This Row],[json_id]]," - ",Tabla47[[#This Row],[symbol]])</f>
        <v>BORO - MBO - t</v>
      </c>
      <c r="CM39" t="s">
        <v>1327</v>
      </c>
      <c r="CN39" t="s">
        <v>942</v>
      </c>
      <c r="CO39">
        <v>1619905</v>
      </c>
      <c r="CP39" t="s">
        <v>3924</v>
      </c>
      <c r="CQ39">
        <v>1619905</v>
      </c>
    </row>
    <row r="40" spans="10:95" x14ac:dyDescent="0.3">
      <c r="J40" t="str">
        <f>_xlfn.CONCAT(Minerales[[#This Row],[Columna1]]," - ",Minerales[[#This Row],[json_id]]," - ",Minerales[[#This Row],[desc_unit_measurement]])</f>
        <v>PIRITA BRUTO - PIB - kg</v>
      </c>
      <c r="K40" t="s">
        <v>1328</v>
      </c>
      <c r="L40">
        <v>39</v>
      </c>
      <c r="M40" t="s">
        <v>1329</v>
      </c>
      <c r="N40">
        <v>5</v>
      </c>
      <c r="O40">
        <v>2</v>
      </c>
      <c r="P40" t="str">
        <f>VLOOKUP(Minerales[[#This Row],[unit_measurement_id]],Unidad_medida[],3)</f>
        <v>kg</v>
      </c>
      <c r="V40" t="str">
        <f t="shared" si="1"/>
        <v>Canadá - CAN</v>
      </c>
      <c r="W40" t="s">
        <v>1330</v>
      </c>
      <c r="X40" t="s">
        <v>1331</v>
      </c>
      <c r="Z40" t="s">
        <v>1332</v>
      </c>
      <c r="AA40" t="s">
        <v>1333</v>
      </c>
      <c r="AB40">
        <v>38</v>
      </c>
      <c r="AC40" s="4"/>
      <c r="AD40" t="str">
        <f>_xlfn.CONCAT(Ciudad_Depto[[#This Row],[Ciudad]]," - ",Ciudad_Depto[[#This Row],[DEPARTAMENTO]]," - ",Ciudad_Depto[[#This Row],[CÓDIGO_DANE]])</f>
        <v>CALDAS - ANTIOQUIA - 05129</v>
      </c>
      <c r="AE40" s="9" t="s">
        <v>49</v>
      </c>
      <c r="AF40" s="4" t="s">
        <v>1334</v>
      </c>
      <c r="AG40" s="4" t="s">
        <v>43</v>
      </c>
      <c r="AL40" s="9" t="s">
        <v>1335</v>
      </c>
      <c r="AP40" s="9" t="s">
        <v>1336</v>
      </c>
      <c r="AQ40" s="10" t="s">
        <v>1337</v>
      </c>
      <c r="AU40" s="9" t="s">
        <v>1338</v>
      </c>
      <c r="AY40" s="9" t="s">
        <v>1339</v>
      </c>
      <c r="BF40" s="9" t="s">
        <v>1340</v>
      </c>
      <c r="BG40" s="10" t="s">
        <v>1341</v>
      </c>
      <c r="BL40" s="9" t="s">
        <v>628</v>
      </c>
      <c r="BN40" s="9" t="s">
        <v>1342</v>
      </c>
      <c r="BO40" s="10" t="s">
        <v>1343</v>
      </c>
      <c r="BW40" t="s">
        <v>1344</v>
      </c>
      <c r="BX40" t="s">
        <v>1110</v>
      </c>
      <c r="CB40">
        <v>1300001</v>
      </c>
      <c r="CC40" t="s">
        <v>304</v>
      </c>
      <c r="CD40" t="s">
        <v>3958</v>
      </c>
      <c r="CE40">
        <v>126</v>
      </c>
      <c r="CF40" t="s">
        <v>1345</v>
      </c>
      <c r="CG40">
        <v>8</v>
      </c>
      <c r="CH40">
        <v>2</v>
      </c>
      <c r="CI40" t="s">
        <v>3953</v>
      </c>
      <c r="CL40" t="str">
        <f>_xlfn.CONCAT(Tabla47[[#This Row],[mineral]]," - ",Tabla47[[#This Row],[json_id]]," - ",Tabla47[[#This Row],[symbol]])</f>
        <v>CADMIO - CAM - kg</v>
      </c>
      <c r="CM40" t="s">
        <v>1346</v>
      </c>
      <c r="CN40" t="s">
        <v>1347</v>
      </c>
      <c r="CO40" t="s">
        <v>1348</v>
      </c>
      <c r="CP40" t="s">
        <v>3953</v>
      </c>
      <c r="CQ40">
        <v>9900010</v>
      </c>
    </row>
    <row r="41" spans="10:95" x14ac:dyDescent="0.3">
      <c r="J41" t="str">
        <f>_xlfn.CONCAT(Minerales[[#This Row],[Columna1]]," - ",Minerales[[#This Row],[json_id]]," - ",Minerales[[#This Row],[desc_unit_measurement]])</f>
        <v>PIRITA TALLADA - PIT - ct</v>
      </c>
      <c r="K41" t="s">
        <v>1349</v>
      </c>
      <c r="L41">
        <v>40</v>
      </c>
      <c r="M41" t="s">
        <v>1350</v>
      </c>
      <c r="N41">
        <v>5</v>
      </c>
      <c r="O41">
        <v>15</v>
      </c>
      <c r="P41" t="str">
        <f>VLOOKUP(Minerales[[#This Row],[unit_measurement_id]],Unidad_medida[],3)</f>
        <v>ct</v>
      </c>
      <c r="V41" t="str">
        <f t="shared" si="1"/>
        <v>Islas Cocos - CCK</v>
      </c>
      <c r="W41" t="s">
        <v>1351</v>
      </c>
      <c r="X41" t="s">
        <v>1352</v>
      </c>
      <c r="Z41" t="s">
        <v>1353</v>
      </c>
      <c r="AA41" t="s">
        <v>1354</v>
      </c>
      <c r="AB41">
        <v>39</v>
      </c>
      <c r="AC41" s="4"/>
      <c r="AD41" t="str">
        <f>_xlfn.CONCAT(Ciudad_Depto[[#This Row],[Ciudad]]," - ",Ciudad_Depto[[#This Row],[DEPARTAMENTO]]," - ",Ciudad_Depto[[#This Row],[CÓDIGO_DANE]])</f>
        <v>CAMPAMENTO - ANTIOQUIA - 05134</v>
      </c>
      <c r="AE41" s="9" t="s">
        <v>1096</v>
      </c>
      <c r="AF41" s="4" t="s">
        <v>1355</v>
      </c>
      <c r="AG41" s="4" t="s">
        <v>43</v>
      </c>
      <c r="AL41" s="9" t="s">
        <v>903</v>
      </c>
      <c r="AP41" s="9" t="s">
        <v>1356</v>
      </c>
      <c r="AQ41" s="10" t="s">
        <v>1357</v>
      </c>
      <c r="AU41" s="9" t="s">
        <v>1358</v>
      </c>
      <c r="AY41" s="9" t="s">
        <v>1359</v>
      </c>
      <c r="BF41" s="9" t="s">
        <v>1360</v>
      </c>
      <c r="BG41" s="10" t="s">
        <v>1361</v>
      </c>
      <c r="BL41" s="9" t="s">
        <v>1362</v>
      </c>
      <c r="BN41" s="9" t="s">
        <v>1363</v>
      </c>
      <c r="BO41" s="10" t="s">
        <v>1364</v>
      </c>
      <c r="BW41" t="s">
        <v>1365</v>
      </c>
      <c r="BX41" t="s">
        <v>305</v>
      </c>
      <c r="CL41" s="54" t="str">
        <f>_xlfn.CONCAT(Tabla47[[#This Row],[mineral]]," - ",Tabla47[[#This Row],[json_id]]," - ",Tabla47[[#This Row],[symbol]])</f>
        <v>CALCITA - CAB - t</v>
      </c>
      <c r="CM41" s="54" t="s">
        <v>1366</v>
      </c>
      <c r="CN41" s="54" t="s">
        <v>1286</v>
      </c>
      <c r="CO41" s="54">
        <v>1619908</v>
      </c>
      <c r="CP41" s="54" t="s">
        <v>3924</v>
      </c>
      <c r="CQ41" s="54">
        <v>1619908</v>
      </c>
    </row>
    <row r="42" spans="10:95" x14ac:dyDescent="0.3">
      <c r="J42" t="str">
        <f>_xlfn.CONCAT(Minerales[[#This Row],[Columna1]]," - ",Minerales[[#This Row],[json_id]]," - ",Minerales[[#This Row],[desc_unit_measurement]])</f>
        <v>CALIZA PARA CAL O CEMENTO - CAL - t</v>
      </c>
      <c r="K42" t="s">
        <v>1367</v>
      </c>
      <c r="L42">
        <v>41</v>
      </c>
      <c r="M42" t="s">
        <v>1368</v>
      </c>
      <c r="N42">
        <v>7</v>
      </c>
      <c r="O42">
        <v>1</v>
      </c>
      <c r="P42" t="str">
        <f>VLOOKUP(Minerales[[#This Row],[unit_measurement_id]],Unidad_medida[],3)</f>
        <v>t</v>
      </c>
      <c r="V42" t="str">
        <f t="shared" si="1"/>
        <v>República Centro-Africana - CAF</v>
      </c>
      <c r="W42" t="s">
        <v>1369</v>
      </c>
      <c r="X42" t="s">
        <v>1370</v>
      </c>
      <c r="Z42" t="s">
        <v>1371</v>
      </c>
      <c r="AA42" t="s">
        <v>1372</v>
      </c>
      <c r="AB42">
        <v>40</v>
      </c>
      <c r="AC42" s="4"/>
      <c r="AD42" t="str">
        <f>_xlfn.CONCAT(Ciudad_Depto[[#This Row],[Ciudad]]," - ",Ciudad_Depto[[#This Row],[DEPARTAMENTO]]," - ",Ciudad_Depto[[#This Row],[CÓDIGO_DANE]])</f>
        <v>CAÑASGORDAS - ANTIOQUIA - 05138</v>
      </c>
      <c r="AE42" s="9" t="s">
        <v>1122</v>
      </c>
      <c r="AF42" s="4" t="s">
        <v>1373</v>
      </c>
      <c r="AG42" s="4" t="s">
        <v>43</v>
      </c>
      <c r="AL42" s="9" t="s">
        <v>429</v>
      </c>
      <c r="AP42" s="9" t="s">
        <v>1374</v>
      </c>
      <c r="AQ42" s="10" t="s">
        <v>1375</v>
      </c>
      <c r="AU42" s="9" t="s">
        <v>1376</v>
      </c>
      <c r="AY42" s="9" t="s">
        <v>1377</v>
      </c>
      <c r="BF42" s="9" t="s">
        <v>63</v>
      </c>
      <c r="BG42" s="10" t="s">
        <v>1378</v>
      </c>
      <c r="BL42" s="9" t="s">
        <v>1379</v>
      </c>
      <c r="BN42" s="9" t="s">
        <v>1380</v>
      </c>
      <c r="BO42" s="10" t="s">
        <v>1381</v>
      </c>
      <c r="BW42" t="s">
        <v>1382</v>
      </c>
      <c r="BX42" t="s">
        <v>531</v>
      </c>
      <c r="CL42" t="str">
        <f>_xlfn.CONCAT(Tabla47[[#This Row],[mineral]]," - ",Tabla47[[#This Row],[json_id]]," - ",Tabla47[[#This Row],[symbol]])</f>
        <v>CALCOSIDERITA - CCS - ct</v>
      </c>
      <c r="CM42" t="s">
        <v>1383</v>
      </c>
      <c r="CN42" t="s">
        <v>1384</v>
      </c>
      <c r="CO42" t="s">
        <v>1385</v>
      </c>
      <c r="CP42" t="s">
        <v>3949</v>
      </c>
      <c r="CQ42">
        <v>9900022</v>
      </c>
    </row>
    <row r="43" spans="10:95" x14ac:dyDescent="0.3">
      <c r="J43" t="str">
        <f>_xlfn.CONCAT(Minerales[[#This Row],[Columna1]]," - ",Minerales[[#This Row],[json_id]]," - ",Minerales[[#This Row],[desc_unit_measurement]])</f>
        <v>CALIZA DOLOMITA - CAD - t</v>
      </c>
      <c r="K43" t="s">
        <v>1386</v>
      </c>
      <c r="L43">
        <v>42</v>
      </c>
      <c r="M43" t="s">
        <v>1094</v>
      </c>
      <c r="N43">
        <v>7</v>
      </c>
      <c r="O43">
        <v>1</v>
      </c>
      <c r="P43" t="str">
        <f>VLOOKUP(Minerales[[#This Row],[unit_measurement_id]],Unidad_medida[],3)</f>
        <v>t</v>
      </c>
      <c r="V43" t="str">
        <f t="shared" si="1"/>
        <v>Congo - COG</v>
      </c>
      <c r="W43" t="s">
        <v>1387</v>
      </c>
      <c r="X43" t="s">
        <v>1388</v>
      </c>
      <c r="Z43" t="s">
        <v>1389</v>
      </c>
      <c r="AA43" t="s">
        <v>1390</v>
      </c>
      <c r="AB43">
        <v>41</v>
      </c>
      <c r="AC43" s="4"/>
      <c r="AD43" t="str">
        <f>_xlfn.CONCAT(Ciudad_Depto[[#This Row],[Ciudad]]," - ",Ciudad_Depto[[#This Row],[DEPARTAMENTO]]," - ",Ciudad_Depto[[#This Row],[CÓDIGO_DANE]])</f>
        <v>CARACOLI - ANTIOQUIA - 05142</v>
      </c>
      <c r="AE43" s="9" t="s">
        <v>1391</v>
      </c>
      <c r="AF43" s="4" t="s">
        <v>1392</v>
      </c>
      <c r="AG43" s="4" t="s">
        <v>43</v>
      </c>
      <c r="AL43" s="9" t="s">
        <v>1393</v>
      </c>
      <c r="AP43" s="9" t="s">
        <v>1394</v>
      </c>
      <c r="AQ43" s="10" t="s">
        <v>1395</v>
      </c>
      <c r="AU43" s="9" t="s">
        <v>1396</v>
      </c>
      <c r="AY43" s="9" t="s">
        <v>1397</v>
      </c>
      <c r="BF43" s="9" t="s">
        <v>1398</v>
      </c>
      <c r="BL43" s="9" t="s">
        <v>1399</v>
      </c>
      <c r="BN43" s="9" t="s">
        <v>1400</v>
      </c>
      <c r="BO43" s="10" t="s">
        <v>1401</v>
      </c>
      <c r="BW43" t="s">
        <v>1402</v>
      </c>
      <c r="BX43" t="s">
        <v>1214</v>
      </c>
      <c r="CL43" t="str">
        <f>_xlfn.CONCAT(Tabla47[[#This Row],[mineral]]," - ",Tabla47[[#This Row],[json_id]]," - ",Tabla47[[#This Row],[symbol]])</f>
        <v>CAOLIN - COL - t</v>
      </c>
      <c r="CM43" t="s">
        <v>1403</v>
      </c>
      <c r="CN43" t="s">
        <v>1404</v>
      </c>
      <c r="CO43">
        <v>1540101</v>
      </c>
      <c r="CP43" t="s">
        <v>3924</v>
      </c>
      <c r="CQ43">
        <v>1540101</v>
      </c>
    </row>
    <row r="44" spans="10:95" x14ac:dyDescent="0.3">
      <c r="J44" t="str">
        <f>_xlfn.CONCAT(Minerales[[#This Row],[Columna1]]," - ",Minerales[[#This Row],[json_id]]," - ",Minerales[[#This Row],[desc_unit_measurement]])</f>
        <v>ARCILLAS BENTONITICAS - ARC - t</v>
      </c>
      <c r="K44" t="s">
        <v>1405</v>
      </c>
      <c r="L44">
        <v>43</v>
      </c>
      <c r="M44" t="s">
        <v>1406</v>
      </c>
      <c r="N44">
        <v>7</v>
      </c>
      <c r="O44">
        <v>1</v>
      </c>
      <c r="P44" t="str">
        <f>VLOOKUP(Minerales[[#This Row],[unit_measurement_id]],Unidad_medida[],3)</f>
        <v>t</v>
      </c>
      <c r="V44" t="str">
        <f t="shared" si="1"/>
        <v>Suiza - CHE</v>
      </c>
      <c r="W44" t="s">
        <v>1407</v>
      </c>
      <c r="X44" t="s">
        <v>1408</v>
      </c>
      <c r="Z44" t="s">
        <v>1409</v>
      </c>
      <c r="AA44" t="s">
        <v>1410</v>
      </c>
      <c r="AB44">
        <v>42</v>
      </c>
      <c r="AC44" s="4"/>
      <c r="AD44" t="str">
        <f>_xlfn.CONCAT(Ciudad_Depto[[#This Row],[Ciudad]]," - ",Ciudad_Depto[[#This Row],[DEPARTAMENTO]]," - ",Ciudad_Depto[[#This Row],[CÓDIGO_DANE]])</f>
        <v>CARAMANTA - ANTIOQUIA - 05145</v>
      </c>
      <c r="AE44" s="9" t="s">
        <v>1176</v>
      </c>
      <c r="AF44" s="4" t="s">
        <v>1411</v>
      </c>
      <c r="AG44" s="4" t="s">
        <v>43</v>
      </c>
      <c r="AL44" s="9" t="s">
        <v>1412</v>
      </c>
      <c r="AP44" s="9" t="s">
        <v>1413</v>
      </c>
      <c r="AQ44" s="10" t="s">
        <v>1414</v>
      </c>
      <c r="AU44" s="9" t="s">
        <v>1415</v>
      </c>
      <c r="AY44" s="9" t="s">
        <v>1416</v>
      </c>
      <c r="BF44" s="9" t="s">
        <v>1417</v>
      </c>
      <c r="BL44" s="9" t="s">
        <v>1418</v>
      </c>
      <c r="BN44" s="9" t="s">
        <v>1419</v>
      </c>
      <c r="BO44" s="10" t="s">
        <v>1420</v>
      </c>
      <c r="BW44" t="s">
        <v>1421</v>
      </c>
      <c r="BX44" t="s">
        <v>1233</v>
      </c>
      <c r="CL44" t="str">
        <f>_xlfn.CONCAT(Tabla47[[#This Row],[mineral]]," - ",Tabla47[[#This Row],[json_id]]," - ",Tabla47[[#This Row],[symbol]])</f>
        <v>CARBON METALURGICO - CR - t</v>
      </c>
      <c r="CM44" t="s">
        <v>267</v>
      </c>
      <c r="CN44" t="s">
        <v>268</v>
      </c>
      <c r="CO44">
        <v>1101003</v>
      </c>
      <c r="CP44" t="s">
        <v>3924</v>
      </c>
      <c r="CQ44">
        <v>1101003</v>
      </c>
    </row>
    <row r="45" spans="10:95" x14ac:dyDescent="0.3">
      <c r="J45" t="str">
        <f>_xlfn.CONCAT(Minerales[[#This Row],[Columna1]]," - ",Minerales[[#This Row],[json_id]]," - ",Minerales[[#This Row],[desc_unit_measurement]])</f>
        <v>ARCILLAS REFRACTAREAS - ARR - t</v>
      </c>
      <c r="K45" t="s">
        <v>754</v>
      </c>
      <c r="L45">
        <v>44</v>
      </c>
      <c r="M45" t="s">
        <v>755</v>
      </c>
      <c r="N45">
        <v>7</v>
      </c>
      <c r="O45">
        <v>1</v>
      </c>
      <c r="P45" t="str">
        <f>VLOOKUP(Minerales[[#This Row],[unit_measurement_id]],Unidad_medida[],3)</f>
        <v>t</v>
      </c>
      <c r="V45" t="str">
        <f t="shared" si="1"/>
        <v>Costa de Marfil - CIV</v>
      </c>
      <c r="W45" t="s">
        <v>1423</v>
      </c>
      <c r="X45" t="s">
        <v>1424</v>
      </c>
      <c r="Z45" t="s">
        <v>1425</v>
      </c>
      <c r="AA45" t="s">
        <v>1426</v>
      </c>
      <c r="AB45">
        <v>43</v>
      </c>
      <c r="AC45" s="4"/>
      <c r="AD45" t="str">
        <f>_xlfn.CONCAT(Ciudad_Depto[[#This Row],[Ciudad]]," - ",Ciudad_Depto[[#This Row],[DEPARTAMENTO]]," - ",Ciudad_Depto[[#This Row],[CÓDIGO_DANE]])</f>
        <v>CAREPA - ANTIOQUIA - 05147</v>
      </c>
      <c r="AE45" s="9" t="s">
        <v>1202</v>
      </c>
      <c r="AF45" s="4" t="s">
        <v>1427</v>
      </c>
      <c r="AG45" s="4" t="s">
        <v>43</v>
      </c>
      <c r="AL45" s="9" t="s">
        <v>1428</v>
      </c>
      <c r="AP45" s="9" t="s">
        <v>1429</v>
      </c>
      <c r="AQ45" s="10" t="s">
        <v>1430</v>
      </c>
      <c r="AY45" s="9" t="s">
        <v>1431</v>
      </c>
      <c r="BF45" s="9" t="s">
        <v>1432</v>
      </c>
      <c r="BL45" s="9" t="s">
        <v>1433</v>
      </c>
      <c r="BN45" s="9" t="s">
        <v>1296</v>
      </c>
      <c r="BO45" s="10" t="s">
        <v>1434</v>
      </c>
      <c r="BW45" t="s">
        <v>1435</v>
      </c>
      <c r="BX45" t="s">
        <v>1436</v>
      </c>
      <c r="CL45" t="str">
        <f>_xlfn.CONCAT(Tabla47[[#This Row],[mineral]]," - ",Tabla47[[#This Row],[json_id]]," - ",Tabla47[[#This Row],[symbol]])</f>
        <v>CARBON TERMICO - CTE - t</v>
      </c>
      <c r="CM45" t="s">
        <v>1650</v>
      </c>
      <c r="CN45" t="s">
        <v>1651</v>
      </c>
      <c r="CO45">
        <v>1101004</v>
      </c>
      <c r="CP45" t="s">
        <v>3924</v>
      </c>
      <c r="CQ45">
        <v>1101004</v>
      </c>
    </row>
    <row r="46" spans="10:95" x14ac:dyDescent="0.3">
      <c r="J46" t="str">
        <f>_xlfn.CONCAT(Minerales[[#This Row],[Columna1]]," - ",Minerales[[#This Row],[json_id]]," - ",Minerales[[#This Row],[desc_unit_measurement]])</f>
        <v>ARCILLA COMUN ARCILLA CERAMICA - ARZ - t</v>
      </c>
      <c r="K46" t="s">
        <v>1437</v>
      </c>
      <c r="L46">
        <v>45</v>
      </c>
      <c r="M46" t="s">
        <v>607</v>
      </c>
      <c r="N46">
        <v>7</v>
      </c>
      <c r="O46">
        <v>1</v>
      </c>
      <c r="P46" t="str">
        <f>VLOOKUP(Minerales[[#This Row],[unit_measurement_id]],Unidad_medida[],3)</f>
        <v>t</v>
      </c>
      <c r="V46" t="str">
        <f t="shared" si="1"/>
        <v>Islas Cook - COK</v>
      </c>
      <c r="W46" t="s">
        <v>1438</v>
      </c>
      <c r="X46" t="s">
        <v>1439</v>
      </c>
      <c r="Z46" t="s">
        <v>1440</v>
      </c>
      <c r="AA46" t="s">
        <v>1441</v>
      </c>
      <c r="AB46">
        <v>44</v>
      </c>
      <c r="AC46" s="4"/>
      <c r="AD46" t="str">
        <f>_xlfn.CONCAT(Ciudad_Depto[[#This Row],[Ciudad]]," - ",Ciudad_Depto[[#This Row],[DEPARTAMENTO]]," - ",Ciudad_Depto[[#This Row],[CÓDIGO_DANE]])</f>
        <v>EL CARMEN DE VIBORAL - ANTIOQUIA - 05148</v>
      </c>
      <c r="AE46" s="9" t="s">
        <v>1223</v>
      </c>
      <c r="AF46" s="4" t="s">
        <v>1442</v>
      </c>
      <c r="AG46" s="4" t="s">
        <v>43</v>
      </c>
      <c r="AL46" s="9" t="s">
        <v>1443</v>
      </c>
      <c r="AP46" s="9" t="s">
        <v>1444</v>
      </c>
      <c r="AQ46" s="10" t="s">
        <v>1445</v>
      </c>
      <c r="AY46" s="9" t="s">
        <v>1446</v>
      </c>
      <c r="BF46" s="9" t="s">
        <v>1447</v>
      </c>
      <c r="BL46" s="9" t="s">
        <v>1448</v>
      </c>
      <c r="BN46" s="9" t="s">
        <v>1449</v>
      </c>
      <c r="BW46" t="s">
        <v>1450</v>
      </c>
      <c r="BX46" t="s">
        <v>1451</v>
      </c>
      <c r="CL46" t="str">
        <f>_xlfn.CONCAT(Tabla47[[#This Row],[mineral]]," - ",Tabla47[[#This Row],[json_id]]," - ",Tabla47[[#This Row],[symbol]])</f>
        <v>CHORLO - CHL - ct</v>
      </c>
      <c r="CM46" t="s">
        <v>1845</v>
      </c>
      <c r="CN46" t="s">
        <v>1452</v>
      </c>
      <c r="CO46" t="s">
        <v>1846</v>
      </c>
      <c r="CP46" t="s">
        <v>3949</v>
      </c>
      <c r="CQ46">
        <v>9900023</v>
      </c>
    </row>
    <row r="47" spans="10:95" x14ac:dyDescent="0.3">
      <c r="J47" t="str">
        <f>_xlfn.CONCAT(Minerales[[#This Row],[Columna1]]," - ",Minerales[[#This Row],[json_id]]," - ",Minerales[[#This Row],[desc_unit_measurement]])</f>
        <v>ARCILLAS FERRUGINOSAS - ARF - t</v>
      </c>
      <c r="K47" t="s">
        <v>682</v>
      </c>
      <c r="L47">
        <v>46</v>
      </c>
      <c r="M47" t="s">
        <v>683</v>
      </c>
      <c r="N47">
        <v>7</v>
      </c>
      <c r="O47">
        <v>1</v>
      </c>
      <c r="P47" t="str">
        <f>VLOOKUP(Minerales[[#This Row],[unit_measurement_id]],Unidad_medida[],3)</f>
        <v>t</v>
      </c>
      <c r="V47" t="str">
        <f t="shared" si="1"/>
        <v>Chile - CHL</v>
      </c>
      <c r="W47" t="s">
        <v>1452</v>
      </c>
      <c r="X47" t="s">
        <v>1453</v>
      </c>
      <c r="Z47" t="s">
        <v>1454</v>
      </c>
      <c r="AA47" t="s">
        <v>1455</v>
      </c>
      <c r="AB47">
        <v>45</v>
      </c>
      <c r="AC47" s="4"/>
      <c r="AD47" t="str">
        <f>_xlfn.CONCAT(Ciudad_Depto[[#This Row],[Ciudad]]," - ",Ciudad_Depto[[#This Row],[DEPARTAMENTO]]," - ",Ciudad_Depto[[#This Row],[CÓDIGO_DANE]])</f>
        <v>CAROLINA - ANTIOQUIA - 05150</v>
      </c>
      <c r="AE47" s="9" t="s">
        <v>1243</v>
      </c>
      <c r="AF47" s="4" t="s">
        <v>1456</v>
      </c>
      <c r="AG47" s="4" t="s">
        <v>43</v>
      </c>
      <c r="AL47" s="9" t="s">
        <v>1457</v>
      </c>
      <c r="AP47" s="9" t="s">
        <v>706</v>
      </c>
      <c r="AQ47" s="10" t="s">
        <v>1458</v>
      </c>
      <c r="AY47" s="9" t="s">
        <v>1459</v>
      </c>
      <c r="BF47" s="9" t="s">
        <v>1460</v>
      </c>
      <c r="BL47" s="9" t="s">
        <v>1461</v>
      </c>
      <c r="BN47" s="9" t="s">
        <v>1462</v>
      </c>
      <c r="BW47" t="s">
        <v>1463</v>
      </c>
      <c r="BX47" t="s">
        <v>880</v>
      </c>
      <c r="CL47" t="str">
        <f>_xlfn.CONCAT(Tabla47[[#This Row],[mineral]]," - ",Tabla47[[#This Row],[json_id]]," - ",Tabla47[[#This Row],[symbol]])</f>
        <v>CIRCÓN - CIN - ct</v>
      </c>
      <c r="CM47" t="s">
        <v>1856</v>
      </c>
      <c r="CN47" t="s">
        <v>1857</v>
      </c>
      <c r="CO47" t="s">
        <v>1858</v>
      </c>
      <c r="CP47" t="s">
        <v>3949</v>
      </c>
      <c r="CQ47">
        <v>9900024</v>
      </c>
    </row>
    <row r="48" spans="10:95" x14ac:dyDescent="0.3">
      <c r="J48" t="str">
        <f>_xlfn.CONCAT(Minerales[[#This Row],[Columna1]]," - ",Minerales[[#This Row],[json_id]]," - ",Minerales[[#This Row],[desc_unit_measurement]])</f>
        <v>ARCILLAS MISCELANEAS - ARM - t</v>
      </c>
      <c r="K48" t="s">
        <v>719</v>
      </c>
      <c r="L48">
        <v>47</v>
      </c>
      <c r="M48" t="s">
        <v>362</v>
      </c>
      <c r="N48">
        <v>7</v>
      </c>
      <c r="O48">
        <v>1</v>
      </c>
      <c r="P48" t="str">
        <f>VLOOKUP(Minerales[[#This Row],[unit_measurement_id]],Unidad_medida[],3)</f>
        <v>t</v>
      </c>
      <c r="V48" t="str">
        <f t="shared" si="1"/>
        <v>Camerún - CMR</v>
      </c>
      <c r="W48" t="s">
        <v>1464</v>
      </c>
      <c r="X48" t="s">
        <v>1465</v>
      </c>
      <c r="Z48" t="s">
        <v>1466</v>
      </c>
      <c r="AA48" t="s">
        <v>1467</v>
      </c>
      <c r="AB48">
        <v>46</v>
      </c>
      <c r="AC48" s="4"/>
      <c r="AD48" t="str">
        <f>_xlfn.CONCAT(Ciudad_Depto[[#This Row],[Ciudad]]," - ",Ciudad_Depto[[#This Row],[DEPARTAMENTO]]," - ",Ciudad_Depto[[#This Row],[CÓDIGO_DANE]])</f>
        <v>CAUCASIA - ANTIOQUIA - 05154</v>
      </c>
      <c r="AE48" s="9" t="s">
        <v>1269</v>
      </c>
      <c r="AF48" s="4" t="s">
        <v>1468</v>
      </c>
      <c r="AG48" s="4" t="s">
        <v>43</v>
      </c>
      <c r="AL48" s="9" t="s">
        <v>1469</v>
      </c>
      <c r="AP48" s="9" t="s">
        <v>1470</v>
      </c>
      <c r="AQ48" s="10" t="s">
        <v>1471</v>
      </c>
      <c r="AY48" s="9" t="s">
        <v>1472</v>
      </c>
      <c r="BF48" s="9" t="s">
        <v>155</v>
      </c>
      <c r="BL48" s="9" t="s">
        <v>1473</v>
      </c>
      <c r="BN48" s="9" t="s">
        <v>1474</v>
      </c>
      <c r="BW48" t="s">
        <v>1475</v>
      </c>
      <c r="BX48" t="s">
        <v>352</v>
      </c>
      <c r="CL48" t="str">
        <f>_xlfn.CONCAT(Tabla47[[#This Row],[mineral]]," - ",Tabla47[[#This Row],[json_id]]," - ",Tabla47[[#This Row],[symbol]])</f>
        <v>CIRCONIO - MCI - kg</v>
      </c>
      <c r="CM48" t="s">
        <v>1871</v>
      </c>
      <c r="CN48" t="s">
        <v>1872</v>
      </c>
      <c r="CO48">
        <v>1429004</v>
      </c>
      <c r="CP48" t="s">
        <v>3953</v>
      </c>
      <c r="CQ48">
        <v>1429004</v>
      </c>
    </row>
    <row r="49" spans="10:95" x14ac:dyDescent="0.3">
      <c r="J49" t="str">
        <f>_xlfn.CONCAT(Minerales[[#This Row],[Columna1]]," - ",Minerales[[#This Row],[json_id]]," - ",Minerales[[#This Row],[desc_unit_measurement]])</f>
        <v>ARCILLAS CAOLINITICAS - ARA - t</v>
      </c>
      <c r="K49" t="s">
        <v>643</v>
      </c>
      <c r="L49">
        <v>48</v>
      </c>
      <c r="M49" t="s">
        <v>644</v>
      </c>
      <c r="N49">
        <v>7</v>
      </c>
      <c r="O49">
        <v>1</v>
      </c>
      <c r="P49" t="str">
        <f>VLOOKUP(Minerales[[#This Row],[unit_measurement_id]],Unidad_medida[],3)</f>
        <v>t</v>
      </c>
      <c r="V49" t="str">
        <f t="shared" si="1"/>
        <v>China - CHN</v>
      </c>
      <c r="W49" t="s">
        <v>1476</v>
      </c>
      <c r="X49" t="s">
        <v>1477</v>
      </c>
      <c r="Z49" t="s">
        <v>1478</v>
      </c>
      <c r="AA49" t="s">
        <v>1479</v>
      </c>
      <c r="AB49">
        <v>47</v>
      </c>
      <c r="AC49" s="4"/>
      <c r="AD49" t="str">
        <f>_xlfn.CONCAT(Ciudad_Depto[[#This Row],[Ciudad]]," - ",Ciudad_Depto[[#This Row],[DEPARTAMENTO]]," - ",Ciudad_Depto[[#This Row],[CÓDIGO_DANE]])</f>
        <v>CHIGORODO - ANTIOQUIA - 05172</v>
      </c>
      <c r="AE49" s="9" t="s">
        <v>1480</v>
      </c>
      <c r="AF49" s="4" t="s">
        <v>1481</v>
      </c>
      <c r="AG49" s="4" t="s">
        <v>43</v>
      </c>
      <c r="AL49" s="9" t="s">
        <v>1482</v>
      </c>
      <c r="AQ49" s="9" t="s">
        <v>1483</v>
      </c>
      <c r="AY49" s="9" t="s">
        <v>1484</v>
      </c>
      <c r="BF49" s="9" t="s">
        <v>1485</v>
      </c>
      <c r="BL49" s="9" t="s">
        <v>895</v>
      </c>
      <c r="BN49" s="9" t="s">
        <v>1486</v>
      </c>
      <c r="BW49" t="s">
        <v>1487</v>
      </c>
      <c r="BX49" t="s">
        <v>911</v>
      </c>
      <c r="CL49" t="str">
        <f>_xlfn.CONCAT(Tabla47[[#This Row],[mineral]]," - ",Tabla47[[#This Row],[json_id]]," - ",Tabla47[[#This Row],[symbol]])</f>
        <v>CITRINO - CTN - ct</v>
      </c>
      <c r="CM49" t="s">
        <v>1883</v>
      </c>
      <c r="CN49" t="s">
        <v>1884</v>
      </c>
      <c r="CO49" t="s">
        <v>1885</v>
      </c>
      <c r="CP49" t="s">
        <v>3949</v>
      </c>
      <c r="CQ49">
        <v>9900025</v>
      </c>
    </row>
    <row r="50" spans="10:95" x14ac:dyDescent="0.3">
      <c r="J50" t="str">
        <f>_xlfn.CONCAT(Minerales[[#This Row],[Columna1]]," - ",Minerales[[#This Row],[json_id]]," - ",Minerales[[#This Row],[desc_unit_measurement]])</f>
        <v>GRAVAS - GRA - m3</v>
      </c>
      <c r="K50" t="s">
        <v>396</v>
      </c>
      <c r="L50">
        <v>49</v>
      </c>
      <c r="M50" t="s">
        <v>398</v>
      </c>
      <c r="N50">
        <v>7</v>
      </c>
      <c r="O50">
        <v>11</v>
      </c>
      <c r="P50" t="str">
        <f>VLOOKUP(Minerales[[#This Row],[unit_measurement_id]],Unidad_medida[],3)</f>
        <v>m3</v>
      </c>
      <c r="V50" t="str">
        <f t="shared" si="1"/>
        <v>Colombia - COL</v>
      </c>
      <c r="W50" t="s">
        <v>1404</v>
      </c>
      <c r="X50" t="s">
        <v>1488</v>
      </c>
      <c r="Z50" t="s">
        <v>1489</v>
      </c>
      <c r="AA50" t="s">
        <v>1490</v>
      </c>
      <c r="AB50">
        <v>48</v>
      </c>
      <c r="AC50" s="4"/>
      <c r="AD50" t="str">
        <f>_xlfn.CONCAT(Ciudad_Depto[[#This Row],[Ciudad]]," - ",Ciudad_Depto[[#This Row],[DEPARTAMENTO]]," - ",Ciudad_Depto[[#This Row],[CÓDIGO_DANE]])</f>
        <v>CISNEROS - ANTIOQUIA - 05190</v>
      </c>
      <c r="AE50" s="9" t="s">
        <v>1317</v>
      </c>
      <c r="AF50" s="4" t="s">
        <v>1491</v>
      </c>
      <c r="AG50" s="4" t="s">
        <v>43</v>
      </c>
      <c r="AL50" s="9" t="s">
        <v>1492</v>
      </c>
      <c r="AQ50" s="9" t="s">
        <v>1493</v>
      </c>
      <c r="AY50" s="9" t="s">
        <v>1494</v>
      </c>
      <c r="BF50" s="9" t="s">
        <v>1495</v>
      </c>
      <c r="BL50" s="9" t="s">
        <v>1496</v>
      </c>
      <c r="BW50" t="s">
        <v>1497</v>
      </c>
      <c r="BX50" t="s">
        <v>1498</v>
      </c>
      <c r="CL50" t="str">
        <f>_xlfn.CONCAT(Tabla47[[#This Row],[mineral]]," - ",Tabla47[[#This Row],[json_id]]," - ",Tabla47[[#This Row],[symbol]])</f>
        <v>COBALTO - CTO - kg</v>
      </c>
      <c r="CM50" t="s">
        <v>1898</v>
      </c>
      <c r="CN50" t="s">
        <v>1899</v>
      </c>
      <c r="CO50">
        <v>1429010</v>
      </c>
      <c r="CP50" t="s">
        <v>3953</v>
      </c>
      <c r="CQ50">
        <v>1429010</v>
      </c>
    </row>
    <row r="51" spans="10:95" x14ac:dyDescent="0.3">
      <c r="J51" t="str">
        <f>_xlfn.CONCAT(Minerales[[#This Row],[Columna1]]," - ",Minerales[[#This Row],[json_id]]," - ",Minerales[[#This Row],[desc_unit_measurement]])</f>
        <v>BASALTO - BAS - t</v>
      </c>
      <c r="K51" t="s">
        <v>1192</v>
      </c>
      <c r="L51">
        <v>50</v>
      </c>
      <c r="M51" t="s">
        <v>1193</v>
      </c>
      <c r="N51">
        <v>7</v>
      </c>
      <c r="O51">
        <v>1</v>
      </c>
      <c r="P51" t="str">
        <f>VLOOKUP(Minerales[[#This Row],[unit_measurement_id]],Unidad_medida[],3)</f>
        <v>t</v>
      </c>
      <c r="V51" t="str">
        <f t="shared" si="1"/>
        <v>Costa Rica - CRI</v>
      </c>
      <c r="W51" t="s">
        <v>1499</v>
      </c>
      <c r="X51" t="s">
        <v>1500</v>
      </c>
      <c r="Z51" t="s">
        <v>1501</v>
      </c>
      <c r="AA51" t="s">
        <v>1502</v>
      </c>
      <c r="AB51">
        <v>49</v>
      </c>
      <c r="AC51" s="4"/>
      <c r="AD51" t="str">
        <f>_xlfn.CONCAT(Ciudad_Depto[[#This Row],[Ciudad]]," - ",Ciudad_Depto[[#This Row],[DEPARTAMENTO]]," - ",Ciudad_Depto[[#This Row],[CÓDIGO_DANE]])</f>
        <v>COCORNA - ANTIOQUIA - 05197</v>
      </c>
      <c r="AE51" s="9" t="s">
        <v>1503</v>
      </c>
      <c r="AF51" s="4" t="s">
        <v>1504</v>
      </c>
      <c r="AG51" s="4" t="s">
        <v>43</v>
      </c>
      <c r="AL51" s="9" t="s">
        <v>1505</v>
      </c>
      <c r="AQ51" s="9" t="s">
        <v>275</v>
      </c>
      <c r="AY51" s="9" t="s">
        <v>1506</v>
      </c>
      <c r="BF51" s="9" t="s">
        <v>1507</v>
      </c>
      <c r="BL51" s="9" t="s">
        <v>1508</v>
      </c>
      <c r="BW51" t="s">
        <v>1509</v>
      </c>
      <c r="BX51" t="s">
        <v>396</v>
      </c>
      <c r="CL51" t="str">
        <f>_xlfn.CONCAT(Tabla47[[#This Row],[mineral]]," - ",Tabla47[[#This Row],[json_id]]," - ",Tabla47[[#This Row],[symbol]])</f>
        <v>COBRE - CU - kg</v>
      </c>
      <c r="CM51" t="s">
        <v>1900</v>
      </c>
      <c r="CN51" t="s">
        <v>1901</v>
      </c>
      <c r="CO51">
        <v>1421001</v>
      </c>
      <c r="CP51" t="s">
        <v>3953</v>
      </c>
      <c r="CQ51">
        <v>1421001</v>
      </c>
    </row>
    <row r="52" spans="10:95" x14ac:dyDescent="0.3">
      <c r="J52" t="str">
        <f>_xlfn.CONCAT(Minerales[[#This Row],[Columna1]]," - ",Minerales[[#This Row],[json_id]]," - ",Minerales[[#This Row],[desc_unit_measurement]])</f>
        <v>DIABASA - DIA - m3</v>
      </c>
      <c r="K52" t="s">
        <v>1510</v>
      </c>
      <c r="L52">
        <v>51</v>
      </c>
      <c r="M52" t="s">
        <v>1511</v>
      </c>
      <c r="N52">
        <v>7</v>
      </c>
      <c r="O52">
        <v>11</v>
      </c>
      <c r="P52" t="str">
        <f>VLOOKUP(Minerales[[#This Row],[unit_measurement_id]],Unidad_medida[],3)</f>
        <v>m3</v>
      </c>
      <c r="V52" t="str">
        <f t="shared" si="1"/>
        <v>Cuba - CUB</v>
      </c>
      <c r="W52" t="s">
        <v>1237</v>
      </c>
      <c r="X52" t="s">
        <v>1512</v>
      </c>
      <c r="Z52" t="s">
        <v>1513</v>
      </c>
      <c r="AA52" t="s">
        <v>1514</v>
      </c>
      <c r="AB52">
        <v>50</v>
      </c>
      <c r="AC52" s="4"/>
      <c r="AD52" t="str">
        <f>_xlfn.CONCAT(Ciudad_Depto[[#This Row],[Ciudad]]," - ",Ciudad_Depto[[#This Row],[DEPARTAMENTO]]," - ",Ciudad_Depto[[#This Row],[CÓDIGO_DANE]])</f>
        <v>CONCEPCION - ANTIOQUIA - 05206</v>
      </c>
      <c r="AE52" s="9" t="s">
        <v>1515</v>
      </c>
      <c r="AF52" s="4" t="s">
        <v>1516</v>
      </c>
      <c r="AG52" s="4" t="s">
        <v>43</v>
      </c>
      <c r="AL52" s="9" t="s">
        <v>1517</v>
      </c>
      <c r="AQ52" s="9" t="s">
        <v>1518</v>
      </c>
      <c r="AY52" s="9" t="s">
        <v>1519</v>
      </c>
      <c r="BF52" s="9" t="s">
        <v>1520</v>
      </c>
      <c r="BL52" s="9" t="s">
        <v>1521</v>
      </c>
      <c r="BW52" t="s">
        <v>1522</v>
      </c>
      <c r="BX52" t="s">
        <v>812</v>
      </c>
      <c r="CL52" t="str">
        <f>_xlfn.CONCAT(Tabla47[[#This Row],[mineral]]," - ",Tabla47[[#This Row],[json_id]]," - ",Tabla47[[#This Row],[symbol]])</f>
        <v>CORINDON - COI - ct</v>
      </c>
      <c r="CM52" t="s">
        <v>878</v>
      </c>
      <c r="CN52" t="s">
        <v>879</v>
      </c>
      <c r="CO52">
        <v>1632204</v>
      </c>
      <c r="CP52" t="s">
        <v>3949</v>
      </c>
      <c r="CQ52">
        <v>1632204</v>
      </c>
    </row>
    <row r="53" spans="10:95" x14ac:dyDescent="0.3">
      <c r="J53" t="str">
        <f>_xlfn.CONCAT(Minerales[[#This Row],[Columna1]]," - ",Minerales[[#This Row],[json_id]]," - ",Minerales[[#This Row],[desc_unit_measurement]])</f>
        <v>RECEBO - REC - m3</v>
      </c>
      <c r="K53" t="s">
        <v>352</v>
      </c>
      <c r="L53">
        <v>52</v>
      </c>
      <c r="M53" t="s">
        <v>354</v>
      </c>
      <c r="N53">
        <v>7</v>
      </c>
      <c r="O53">
        <v>11</v>
      </c>
      <c r="P53" t="str">
        <f>VLOOKUP(Minerales[[#This Row],[unit_measurement_id]],Unidad_medida[],3)</f>
        <v>m3</v>
      </c>
      <c r="V53" t="str">
        <f t="shared" si="1"/>
        <v>Cabo Verde - CPV</v>
      </c>
      <c r="W53" t="s">
        <v>1523</v>
      </c>
      <c r="X53" t="s">
        <v>1524</v>
      </c>
      <c r="Z53" t="s">
        <v>1525</v>
      </c>
      <c r="AA53" t="s">
        <v>1526</v>
      </c>
      <c r="AB53">
        <v>51</v>
      </c>
      <c r="AC53" s="4"/>
      <c r="AD53" t="str">
        <f>_xlfn.CONCAT(Ciudad_Depto[[#This Row],[Ciudad]]," - ",Ciudad_Depto[[#This Row],[DEPARTAMENTO]]," - ",Ciudad_Depto[[#This Row],[CÓDIGO_DANE]])</f>
        <v>CONCORDIA - ANTIOQUIA - 05209</v>
      </c>
      <c r="AE53" s="9" t="s">
        <v>429</v>
      </c>
      <c r="AF53" s="4" t="s">
        <v>1527</v>
      </c>
      <c r="AG53" s="4" t="s">
        <v>43</v>
      </c>
      <c r="AL53" s="9" t="s">
        <v>1528</v>
      </c>
      <c r="AQ53" s="9" t="s">
        <v>1529</v>
      </c>
      <c r="AY53" s="9" t="s">
        <v>1530</v>
      </c>
      <c r="BF53" s="9" t="s">
        <v>1531</v>
      </c>
      <c r="BL53" s="9" t="s">
        <v>1532</v>
      </c>
      <c r="BW53" t="s">
        <v>1533</v>
      </c>
      <c r="BX53" t="s">
        <v>1534</v>
      </c>
      <c r="CL53" t="str">
        <f>_xlfn.CONCAT(Tabla47[[#This Row],[mineral]]," - ",Tabla47[[#This Row],[json_id]]," - ",Tabla47[[#This Row],[symbol]])</f>
        <v>CORNALINA - CON - ct</v>
      </c>
      <c r="CM53" t="s">
        <v>1937</v>
      </c>
      <c r="CN53" t="s">
        <v>1938</v>
      </c>
      <c r="CO53" t="s">
        <v>1939</v>
      </c>
      <c r="CP53" t="s">
        <v>3949</v>
      </c>
      <c r="CQ53">
        <v>9900026</v>
      </c>
    </row>
    <row r="54" spans="10:95" x14ac:dyDescent="0.3">
      <c r="J54" t="str">
        <f>_xlfn.CONCAT(Minerales[[#This Row],[Columna1]]," - ",Minerales[[#This Row],[json_id]]," - ",Minerales[[#This Row],[desc_unit_measurement]])</f>
        <v>ASFALTITAS - ASF - m3</v>
      </c>
      <c r="K54" t="s">
        <v>1535</v>
      </c>
      <c r="L54">
        <v>53</v>
      </c>
      <c r="M54" t="s">
        <v>1536</v>
      </c>
      <c r="N54">
        <v>7</v>
      </c>
      <c r="O54">
        <v>11</v>
      </c>
      <c r="P54" t="str">
        <f>VLOOKUP(Minerales[[#This Row],[unit_measurement_id]],Unidad_medida[],3)</f>
        <v>m3</v>
      </c>
      <c r="V54" t="str">
        <f t="shared" si="1"/>
        <v>Islas Christmas - CXR</v>
      </c>
      <c r="W54" t="s">
        <v>1537</v>
      </c>
      <c r="X54" t="s">
        <v>1538</v>
      </c>
      <c r="Z54" t="s">
        <v>1539</v>
      </c>
      <c r="AA54" t="s">
        <v>1540</v>
      </c>
      <c r="AB54">
        <v>52</v>
      </c>
      <c r="AC54" s="4"/>
      <c r="AD54" t="str">
        <f>_xlfn.CONCAT(Ciudad_Depto[[#This Row],[Ciudad]]," - ",Ciudad_Depto[[#This Row],[DEPARTAMENTO]]," - ",Ciudad_Depto[[#This Row],[CÓDIGO_DANE]])</f>
        <v>COPACABANA - ANTIOQUIA - 05212</v>
      </c>
      <c r="AE54" s="9" t="s">
        <v>1393</v>
      </c>
      <c r="AF54" s="4" t="s">
        <v>1541</v>
      </c>
      <c r="AG54" s="4" t="s">
        <v>43</v>
      </c>
      <c r="AL54" s="9" t="s">
        <v>1542</v>
      </c>
      <c r="AQ54" s="9" t="s">
        <v>1543</v>
      </c>
      <c r="AY54" s="9" t="s">
        <v>796</v>
      </c>
      <c r="BF54" s="9" t="s">
        <v>1544</v>
      </c>
      <c r="BL54" s="9" t="s">
        <v>1545</v>
      </c>
      <c r="BW54" t="s">
        <v>1546</v>
      </c>
      <c r="BX54" t="s">
        <v>1403</v>
      </c>
      <c r="CL54" t="str">
        <f>_xlfn.CONCAT(Tabla47[[#This Row],[mineral]]," - ",Tabla47[[#This Row],[json_id]]," - ",Tabla47[[#This Row],[symbol]])</f>
        <v>CRISOBERILO - CRB - ct</v>
      </c>
      <c r="CM54" t="s">
        <v>1951</v>
      </c>
      <c r="CN54" t="s">
        <v>1952</v>
      </c>
      <c r="CO54" t="s">
        <v>1953</v>
      </c>
      <c r="CP54" t="s">
        <v>3949</v>
      </c>
      <c r="CQ54">
        <v>9900027</v>
      </c>
    </row>
    <row r="55" spans="10:95" x14ac:dyDescent="0.3">
      <c r="J55" t="str">
        <f>_xlfn.CONCAT(Minerales[[#This Row],[Columna1]]," - ",Minerales[[#This Row],[json_id]]," - ",Minerales[[#This Row],[desc_unit_measurement]])</f>
        <v>GRANITO - GRI - m3</v>
      </c>
      <c r="K55" t="s">
        <v>257</v>
      </c>
      <c r="L55">
        <v>54</v>
      </c>
      <c r="M55" t="s">
        <v>259</v>
      </c>
      <c r="N55">
        <v>7</v>
      </c>
      <c r="O55">
        <v>11</v>
      </c>
      <c r="P55" t="str">
        <f>VLOOKUP(Minerales[[#This Row],[unit_measurement_id]],Unidad_medida[],3)</f>
        <v>m3</v>
      </c>
      <c r="V55" t="str">
        <f t="shared" si="1"/>
        <v>Chipre - CYP</v>
      </c>
      <c r="W55" t="s">
        <v>1547</v>
      </c>
      <c r="X55" t="s">
        <v>1548</v>
      </c>
      <c r="Z55" t="s">
        <v>1549</v>
      </c>
      <c r="AA55" t="s">
        <v>1550</v>
      </c>
      <c r="AB55">
        <v>53</v>
      </c>
      <c r="AC55" s="4"/>
      <c r="AD55" t="str">
        <f>_xlfn.CONCAT(Ciudad_Depto[[#This Row],[Ciudad]]," - ",Ciudad_Depto[[#This Row],[DEPARTAMENTO]]," - ",Ciudad_Depto[[#This Row],[CÓDIGO_DANE]])</f>
        <v>DABEIBA - ANTIOQUIA - 05234</v>
      </c>
      <c r="AE55" s="9" t="s">
        <v>1412</v>
      </c>
      <c r="AF55" s="4" t="s">
        <v>1551</v>
      </c>
      <c r="AG55" s="4" t="s">
        <v>43</v>
      </c>
      <c r="AL55" s="9" t="s">
        <v>594</v>
      </c>
      <c r="AQ55" s="9" t="s">
        <v>1552</v>
      </c>
      <c r="AY55" s="9" t="s">
        <v>1553</v>
      </c>
      <c r="BF55" s="9" t="s">
        <v>1554</v>
      </c>
      <c r="BL55" s="9" t="s">
        <v>1555</v>
      </c>
      <c r="BW55" t="s">
        <v>1556</v>
      </c>
      <c r="BX55" t="s">
        <v>1557</v>
      </c>
      <c r="CL55" t="str">
        <f>_xlfn.CONCAT(Tabla47[[#This Row],[mineral]]," - ",Tabla47[[#This Row],[json_id]]," - ",Tabla47[[#This Row],[symbol]])</f>
        <v>CRISOPRASA - CRI - ct</v>
      </c>
      <c r="CM55" t="s">
        <v>1964</v>
      </c>
      <c r="CN55" t="s">
        <v>1499</v>
      </c>
      <c r="CO55" t="s">
        <v>1965</v>
      </c>
      <c r="CP55" t="s">
        <v>3949</v>
      </c>
      <c r="CQ55">
        <v>9900055</v>
      </c>
    </row>
    <row r="56" spans="10:95" x14ac:dyDescent="0.3">
      <c r="J56" t="str">
        <f>_xlfn.CONCAT(Minerales[[#This Row],[Columna1]]," - ",Minerales[[#This Row],[json_id]]," - ",Minerales[[#This Row],[desc_unit_measurement]])</f>
        <v>MARMOL TRAVERTINO - MTR - m3</v>
      </c>
      <c r="K56" t="s">
        <v>1558</v>
      </c>
      <c r="L56">
        <v>55</v>
      </c>
      <c r="M56" t="s">
        <v>1559</v>
      </c>
      <c r="N56">
        <v>7</v>
      </c>
      <c r="O56">
        <v>11</v>
      </c>
      <c r="P56" t="str">
        <f>VLOOKUP(Minerales[[#This Row],[unit_measurement_id]],Unidad_medida[],3)</f>
        <v>m3</v>
      </c>
      <c r="V56" t="str">
        <f t="shared" si="1"/>
        <v>República Checa - CZE</v>
      </c>
      <c r="W56" t="s">
        <v>1560</v>
      </c>
      <c r="X56" t="s">
        <v>1561</v>
      </c>
      <c r="Z56" t="s">
        <v>1562</v>
      </c>
      <c r="AA56" t="s">
        <v>1563</v>
      </c>
      <c r="AB56">
        <v>54</v>
      </c>
      <c r="AC56" s="4"/>
      <c r="AD56" t="str">
        <f>_xlfn.CONCAT(Ciudad_Depto[[#This Row],[Ciudad]]," - ",Ciudad_Depto[[#This Row],[DEPARTAMENTO]]," - ",Ciudad_Depto[[#This Row],[CÓDIGO_DANE]])</f>
        <v>DON MATIAS - ANTIOQUIA - 05237</v>
      </c>
      <c r="AE56" s="9" t="s">
        <v>1564</v>
      </c>
      <c r="AF56" s="4" t="s">
        <v>1565</v>
      </c>
      <c r="AG56" s="4" t="s">
        <v>43</v>
      </c>
      <c r="AL56" s="9" t="s">
        <v>628</v>
      </c>
      <c r="AQ56" s="9" t="s">
        <v>239</v>
      </c>
      <c r="AY56" s="9" t="s">
        <v>1566</v>
      </c>
      <c r="BF56" s="9" t="s">
        <v>1567</v>
      </c>
      <c r="BL56" s="9" t="s">
        <v>1568</v>
      </c>
      <c r="BW56" t="s">
        <v>1569</v>
      </c>
      <c r="BX56" t="s">
        <v>846</v>
      </c>
      <c r="CL56" t="str">
        <f>_xlfn.CONCAT(Tabla47[[#This Row],[mineral]]," - ",Tabla47[[#This Row],[json_id]]," - ",Tabla47[[#This Row],[symbol]])</f>
        <v>CROMO - CRO - kg</v>
      </c>
      <c r="CM56" t="s">
        <v>1977</v>
      </c>
      <c r="CN56" t="s">
        <v>1978</v>
      </c>
      <c r="CO56">
        <v>1429008</v>
      </c>
      <c r="CP56" t="s">
        <v>3953</v>
      </c>
      <c r="CQ56">
        <v>1429008</v>
      </c>
    </row>
    <row r="57" spans="10:95" x14ac:dyDescent="0.3">
      <c r="J57" t="str">
        <f>_xlfn.CONCAT(Minerales[[#This Row],[Columna1]]," - ",Minerales[[#This Row],[json_id]]," - ",Minerales[[#This Row],[desc_unit_measurement]])</f>
        <v>MARMOL - MAR - m3</v>
      </c>
      <c r="K57" t="s">
        <v>1570</v>
      </c>
      <c r="L57">
        <v>56</v>
      </c>
      <c r="M57" t="s">
        <v>1571</v>
      </c>
      <c r="N57">
        <v>7</v>
      </c>
      <c r="O57">
        <v>11</v>
      </c>
      <c r="P57" t="str">
        <f>VLOOKUP(Minerales[[#This Row],[unit_measurement_id]],Unidad_medida[],3)</f>
        <v>m3</v>
      </c>
      <c r="V57" t="str">
        <f t="shared" si="1"/>
        <v>Alemania - DEU</v>
      </c>
      <c r="W57" t="s">
        <v>1572</v>
      </c>
      <c r="X57" t="s">
        <v>1573</v>
      </c>
      <c r="Z57" t="s">
        <v>1574</v>
      </c>
      <c r="AA57" t="s">
        <v>1575</v>
      </c>
      <c r="AB57">
        <v>55</v>
      </c>
      <c r="AC57" s="4"/>
      <c r="AD57" t="str">
        <f>_xlfn.CONCAT(Ciudad_Depto[[#This Row],[Ciudad]]," - ",Ciudad_Depto[[#This Row],[DEPARTAMENTO]]," - ",Ciudad_Depto[[#This Row],[CÓDIGO_DANE]])</f>
        <v>EBEJICO - ANTIOQUIA - 05240</v>
      </c>
      <c r="AE57" s="9" t="s">
        <v>1576</v>
      </c>
      <c r="AF57" s="4" t="s">
        <v>1577</v>
      </c>
      <c r="AG57" s="4" t="s">
        <v>43</v>
      </c>
      <c r="AL57" s="9" t="s">
        <v>1578</v>
      </c>
      <c r="AQ57" s="9" t="s">
        <v>1579</v>
      </c>
      <c r="AY57" s="9" t="s">
        <v>1580</v>
      </c>
      <c r="BF57" s="9" t="s">
        <v>1270</v>
      </c>
      <c r="BL57" s="9" t="s">
        <v>1581</v>
      </c>
      <c r="BW57" t="s">
        <v>1582</v>
      </c>
      <c r="BX57" t="s">
        <v>1583</v>
      </c>
      <c r="CL57" t="str">
        <f>_xlfn.CONCAT(Tabla47[[#This Row],[mineral]]," - ",Tabla47[[#This Row],[json_id]]," - ",Tabla47[[#This Row],[symbol]])</f>
        <v>CUARZO - CUA - t</v>
      </c>
      <c r="CM57" t="s">
        <v>529</v>
      </c>
      <c r="CN57" t="s">
        <v>530</v>
      </c>
      <c r="CO57">
        <v>1639902</v>
      </c>
      <c r="CP57" t="s">
        <v>3924</v>
      </c>
      <c r="CQ57">
        <v>1639902</v>
      </c>
    </row>
    <row r="58" spans="10:95" x14ac:dyDescent="0.3">
      <c r="J58" t="str">
        <f>_xlfn.CONCAT(Minerales[[#This Row],[Columna1]]," - ",Minerales[[#This Row],[json_id]]," - ",Minerales[[#This Row],[desc_unit_measurement]])</f>
        <v>MARMOL EN RAJON - MRA - m3</v>
      </c>
      <c r="K58" t="s">
        <v>1584</v>
      </c>
      <c r="L58">
        <v>57</v>
      </c>
      <c r="M58" t="s">
        <v>1585</v>
      </c>
      <c r="N58">
        <v>7</v>
      </c>
      <c r="O58">
        <v>11</v>
      </c>
      <c r="P58" t="str">
        <f>VLOOKUP(Minerales[[#This Row],[unit_measurement_id]],Unidad_medida[],3)</f>
        <v>m3</v>
      </c>
      <c r="V58" t="str">
        <f t="shared" si="1"/>
        <v>Yibuti - DJI</v>
      </c>
      <c r="W58" t="s">
        <v>1586</v>
      </c>
      <c r="X58" t="s">
        <v>1587</v>
      </c>
      <c r="Z58" t="s">
        <v>1588</v>
      </c>
      <c r="AA58" t="s">
        <v>1589</v>
      </c>
      <c r="AB58">
        <v>56</v>
      </c>
      <c r="AC58" s="4"/>
      <c r="AD58" t="str">
        <f>_xlfn.CONCAT(Ciudad_Depto[[#This Row],[Ciudad]]," - ",Ciudad_Depto[[#This Row],[DEPARTAMENTO]]," - ",Ciudad_Depto[[#This Row],[CÓDIGO_DANE]])</f>
        <v>EL BAGRE - ANTIOQUIA - 05250</v>
      </c>
      <c r="AE58" s="9" t="s">
        <v>1457</v>
      </c>
      <c r="AF58" s="4" t="s">
        <v>1590</v>
      </c>
      <c r="AG58" s="4" t="s">
        <v>43</v>
      </c>
      <c r="AL58" s="9" t="s">
        <v>1591</v>
      </c>
      <c r="AQ58" s="9" t="s">
        <v>1592</v>
      </c>
      <c r="AY58" s="9" t="s">
        <v>1593</v>
      </c>
      <c r="BF58" s="9" t="s">
        <v>1594</v>
      </c>
      <c r="BL58" s="9" t="s">
        <v>1595</v>
      </c>
      <c r="BW58" t="s">
        <v>1596</v>
      </c>
      <c r="BX58" t="s">
        <v>1597</v>
      </c>
      <c r="CL58" t="str">
        <f>_xlfn.CONCAT(Tabla47[[#This Row],[mineral]]," - ",Tabla47[[#This Row],[json_id]]," - ",Tabla47[[#This Row],[symbol]])</f>
        <v>CUARZO AHUMADO - CZA - ct</v>
      </c>
      <c r="CM58" t="s">
        <v>1996</v>
      </c>
      <c r="CN58" t="s">
        <v>1997</v>
      </c>
      <c r="CO58" t="s">
        <v>1998</v>
      </c>
      <c r="CP58" t="s">
        <v>3949</v>
      </c>
      <c r="CQ58">
        <v>9900028</v>
      </c>
    </row>
    <row r="59" spans="10:95" x14ac:dyDescent="0.3">
      <c r="J59" t="str">
        <f>_xlfn.CONCAT(Minerales[[#This Row],[Columna1]]," - ",Minerales[[#This Row],[json_id]]," - ",Minerales[[#This Row],[desc_unit_measurement]])</f>
        <v>TRAVERTINO Y CALIZAS CRISTALINAS - TRA - m3</v>
      </c>
      <c r="K59" t="s">
        <v>1598</v>
      </c>
      <c r="L59">
        <v>58</v>
      </c>
      <c r="M59" t="s">
        <v>1599</v>
      </c>
      <c r="N59">
        <v>7</v>
      </c>
      <c r="O59">
        <v>11</v>
      </c>
      <c r="P59" t="str">
        <f>VLOOKUP(Minerales[[#This Row],[unit_measurement_id]],Unidad_medida[],3)</f>
        <v>m3</v>
      </c>
      <c r="V59" t="str">
        <f t="shared" si="1"/>
        <v>Dinamarca - DNK</v>
      </c>
      <c r="W59" t="s">
        <v>1600</v>
      </c>
      <c r="X59" t="s">
        <v>1601</v>
      </c>
      <c r="Z59" t="s">
        <v>1602</v>
      </c>
      <c r="AA59" t="s">
        <v>1603</v>
      </c>
      <c r="AB59">
        <v>57</v>
      </c>
      <c r="AC59" s="4"/>
      <c r="AD59" t="str">
        <f>_xlfn.CONCAT(Ciudad_Depto[[#This Row],[Ciudad]]," - ",Ciudad_Depto[[#This Row],[DEPARTAMENTO]]," - ",Ciudad_Depto[[#This Row],[CÓDIGO_DANE]])</f>
        <v>ENTRERRIOS - ANTIOQUIA - 05264</v>
      </c>
      <c r="AE59" s="9" t="s">
        <v>1604</v>
      </c>
      <c r="AF59" s="4" t="s">
        <v>1605</v>
      </c>
      <c r="AG59" s="4" t="s">
        <v>43</v>
      </c>
      <c r="AL59" s="9" t="s">
        <v>1606</v>
      </c>
      <c r="AQ59" s="9" t="s">
        <v>1607</v>
      </c>
      <c r="AY59" s="9" t="s">
        <v>1608</v>
      </c>
      <c r="BF59" s="9" t="s">
        <v>1609</v>
      </c>
      <c r="BL59" s="9" t="s">
        <v>1610</v>
      </c>
      <c r="BW59" t="s">
        <v>1611</v>
      </c>
      <c r="BX59" t="s">
        <v>998</v>
      </c>
      <c r="CL59" t="str">
        <f>_xlfn.CONCAT(Tabla47[[#This Row],[mineral]]," - ",Tabla47[[#This Row],[json_id]]," - ",Tabla47[[#This Row],[symbol]])</f>
        <v>CUARZO ROSADO - CZR - ct</v>
      </c>
      <c r="CM59" t="s">
        <v>2007</v>
      </c>
      <c r="CN59" t="s">
        <v>2008</v>
      </c>
      <c r="CO59" t="s">
        <v>2009</v>
      </c>
      <c r="CP59" t="s">
        <v>3949</v>
      </c>
      <c r="CQ59">
        <v>9900029</v>
      </c>
    </row>
    <row r="60" spans="10:95" x14ac:dyDescent="0.3">
      <c r="J60" t="str">
        <f>_xlfn.CONCAT(Minerales[[#This Row],[Columna1]]," - ",Minerales[[#This Row],[json_id]]," - ",Minerales[[#This Row],[desc_unit_measurement]])</f>
        <v>PIEDRA ARENISCA PIEDRA BOGOTANA - PIE - m3</v>
      </c>
      <c r="K60" t="s">
        <v>1612</v>
      </c>
      <c r="L60">
        <v>59</v>
      </c>
      <c r="M60" t="s">
        <v>1613</v>
      </c>
      <c r="N60">
        <v>7</v>
      </c>
      <c r="O60">
        <v>11</v>
      </c>
      <c r="P60" t="str">
        <f>VLOOKUP(Minerales[[#This Row],[unit_measurement_id]],Unidad_medida[],3)</f>
        <v>m3</v>
      </c>
      <c r="V60" t="str">
        <f t="shared" si="1"/>
        <v>Domínica - DMA</v>
      </c>
      <c r="W60" t="s">
        <v>1614</v>
      </c>
      <c r="X60" t="s">
        <v>1615</v>
      </c>
      <c r="Z60" t="s">
        <v>1616</v>
      </c>
      <c r="AA60" t="s">
        <v>1617</v>
      </c>
      <c r="AB60">
        <v>58</v>
      </c>
      <c r="AC60" s="4"/>
      <c r="AD60" t="str">
        <f>_xlfn.CONCAT(Ciudad_Depto[[#This Row],[Ciudad]]," - ",Ciudad_Depto[[#This Row],[DEPARTAMENTO]]," - ",Ciudad_Depto[[#This Row],[CÓDIGO_DANE]])</f>
        <v>ENVIGADO - ANTIOQUIA - 05266</v>
      </c>
      <c r="AE60" s="9" t="s">
        <v>1482</v>
      </c>
      <c r="AF60" s="4" t="s">
        <v>1618</v>
      </c>
      <c r="AG60" s="4" t="s">
        <v>43</v>
      </c>
      <c r="AL60" s="9" t="s">
        <v>1619</v>
      </c>
      <c r="AQ60" s="9" t="s">
        <v>1620</v>
      </c>
      <c r="AY60" s="9" t="s">
        <v>1360</v>
      </c>
      <c r="BF60" s="9" t="s">
        <v>1621</v>
      </c>
      <c r="BL60" s="9" t="s">
        <v>1622</v>
      </c>
      <c r="BW60" t="s">
        <v>1623</v>
      </c>
      <c r="BX60" t="s">
        <v>1190</v>
      </c>
      <c r="CL60" t="str">
        <f>_xlfn.CONCAT(Tabla47[[#This Row],[mineral]]," - ",Tabla47[[#This Row],[json_id]]," - ",Tabla47[[#This Row],[symbol]])</f>
        <v>DIABASA - DIA - m3</v>
      </c>
      <c r="CM60" t="s">
        <v>1510</v>
      </c>
      <c r="CN60" t="s">
        <v>1511</v>
      </c>
      <c r="CO60" t="s">
        <v>2020</v>
      </c>
      <c r="CP60" t="s">
        <v>260</v>
      </c>
      <c r="CQ60">
        <v>15130012</v>
      </c>
    </row>
    <row r="61" spans="10:95" x14ac:dyDescent="0.3">
      <c r="J61" t="str">
        <f>_xlfn.CONCAT(Minerales[[#This Row],[Columna1]]," - ",Minerales[[#This Row],[json_id]]," - ",Minerales[[#This Row],[desc_unit_measurement]])</f>
        <v>ROCA CORALINA  - RCO - m3</v>
      </c>
      <c r="K61" t="s">
        <v>1624</v>
      </c>
      <c r="L61">
        <v>60</v>
      </c>
      <c r="M61" t="s">
        <v>1625</v>
      </c>
      <c r="N61">
        <v>7</v>
      </c>
      <c r="O61">
        <v>11</v>
      </c>
      <c r="P61" t="str">
        <f>VLOOKUP(Minerales[[#This Row],[unit_measurement_id]],Unidad_medida[],3)</f>
        <v>m3</v>
      </c>
      <c r="V61" t="str">
        <f t="shared" si="1"/>
        <v>República Dominicana - DOM</v>
      </c>
      <c r="W61" t="s">
        <v>1626</v>
      </c>
      <c r="X61" t="s">
        <v>1627</v>
      </c>
      <c r="Z61" t="s">
        <v>1628</v>
      </c>
      <c r="AA61" t="s">
        <v>1629</v>
      </c>
      <c r="AB61">
        <v>59</v>
      </c>
      <c r="AC61" s="4"/>
      <c r="AD61" t="str">
        <f>_xlfn.CONCAT(Ciudad_Depto[[#This Row],[Ciudad]]," - ",Ciudad_Depto[[#This Row],[DEPARTAMENTO]]," - ",Ciudad_Depto[[#This Row],[CÓDIGO_DANE]])</f>
        <v>FREDONIA - ANTIOQUIA - 05282</v>
      </c>
      <c r="AE61" s="9" t="s">
        <v>1492</v>
      </c>
      <c r="AF61" s="4" t="s">
        <v>1630</v>
      </c>
      <c r="AG61" s="4" t="s">
        <v>43</v>
      </c>
      <c r="AL61" s="9" t="s">
        <v>1631</v>
      </c>
      <c r="AQ61" s="9" t="s">
        <v>1632</v>
      </c>
      <c r="AY61" s="9" t="s">
        <v>63</v>
      </c>
      <c r="BF61" s="9" t="s">
        <v>1633</v>
      </c>
      <c r="BL61" s="9" t="s">
        <v>1634</v>
      </c>
      <c r="BW61" t="s">
        <v>1635</v>
      </c>
      <c r="BX61" t="s">
        <v>1636</v>
      </c>
      <c r="CL61" t="str">
        <f>_xlfn.CONCAT(Tabla47[[#This Row],[mineral]]," - ",Tabla47[[#This Row],[json_id]]," - ",Tabla47[[#This Row],[symbol]])</f>
        <v>DIAMANTE - DM - ct</v>
      </c>
      <c r="CM61" t="s">
        <v>2031</v>
      </c>
      <c r="CN61" t="s">
        <v>647</v>
      </c>
      <c r="CO61" t="s">
        <v>2032</v>
      </c>
      <c r="CP61" t="s">
        <v>3949</v>
      </c>
      <c r="CQ61">
        <v>9900001</v>
      </c>
    </row>
    <row r="62" spans="10:95" x14ac:dyDescent="0.3">
      <c r="J62" t="str">
        <f>_xlfn.CONCAT(Minerales[[#This Row],[Columna1]]," - ",Minerales[[#This Row],[json_id]]," - ",Minerales[[#This Row],[desc_unit_measurement]])</f>
        <v>ROCA CORALINA (BLOQUE MENOR A 1 M3) - ROC - m3</v>
      </c>
      <c r="K62" t="s">
        <v>1637</v>
      </c>
      <c r="L62">
        <v>61</v>
      </c>
      <c r="M62" t="s">
        <v>1638</v>
      </c>
      <c r="N62">
        <v>7</v>
      </c>
      <c r="O62">
        <v>11</v>
      </c>
      <c r="P62" t="str">
        <f>VLOOKUP(Minerales[[#This Row],[unit_measurement_id]],Unidad_medida[],3)</f>
        <v>m3</v>
      </c>
      <c r="V62" t="str">
        <f t="shared" si="1"/>
        <v>Argel - DZA</v>
      </c>
      <c r="W62" t="s">
        <v>1639</v>
      </c>
      <c r="X62" t="s">
        <v>1640</v>
      </c>
      <c r="Z62" t="s">
        <v>1641</v>
      </c>
      <c r="AA62" t="s">
        <v>1642</v>
      </c>
      <c r="AB62">
        <v>60</v>
      </c>
      <c r="AC62" s="4"/>
      <c r="AD62" t="str">
        <f>_xlfn.CONCAT(Ciudad_Depto[[#This Row],[Ciudad]]," - ",Ciudad_Depto[[#This Row],[DEPARTAMENTO]]," - ",Ciudad_Depto[[#This Row],[CÓDIGO_DANE]])</f>
        <v>FRONTINO - ANTIOQUIA - 05284</v>
      </c>
      <c r="AE62" s="9" t="s">
        <v>1505</v>
      </c>
      <c r="AF62" s="4" t="s">
        <v>1643</v>
      </c>
      <c r="AG62" s="4" t="s">
        <v>43</v>
      </c>
      <c r="AL62" s="9" t="s">
        <v>1644</v>
      </c>
      <c r="AQ62" s="9" t="s">
        <v>1645</v>
      </c>
      <c r="AY62" s="9" t="s">
        <v>1646</v>
      </c>
      <c r="BF62" s="9" t="s">
        <v>1647</v>
      </c>
      <c r="BL62" s="9" t="s">
        <v>1648</v>
      </c>
      <c r="BW62" t="s">
        <v>1649</v>
      </c>
      <c r="BX62" t="s">
        <v>1305</v>
      </c>
      <c r="CL62" t="str">
        <f>_xlfn.CONCAT(Tabla47[[#This Row],[mineral]]," - ",Tabla47[[#This Row],[json_id]]," - ",Tabla47[[#This Row],[symbol]])</f>
        <v>DOLOMITA - CAD - t</v>
      </c>
      <c r="CM62" t="s">
        <v>1832</v>
      </c>
      <c r="CN62" t="s">
        <v>1094</v>
      </c>
      <c r="CO62">
        <v>1633001</v>
      </c>
      <c r="CP62" t="s">
        <v>3924</v>
      </c>
      <c r="CQ62">
        <v>1633001</v>
      </c>
    </row>
    <row r="63" spans="10:95" x14ac:dyDescent="0.3">
      <c r="J63" t="str">
        <f>_xlfn.CONCAT(Minerales[[#This Row],[Columna1]]," - ",Minerales[[#This Row],[json_id]]," - ",Minerales[[#This Row],[desc_unit_measurement]])</f>
        <v>SERPENTINA - SER - m3</v>
      </c>
      <c r="K63" t="s">
        <v>1652</v>
      </c>
      <c r="L63">
        <v>62</v>
      </c>
      <c r="M63" t="s">
        <v>1653</v>
      </c>
      <c r="N63">
        <v>7</v>
      </c>
      <c r="O63">
        <v>11</v>
      </c>
      <c r="P63" t="str">
        <f>VLOOKUP(Minerales[[#This Row],[unit_measurement_id]],Unidad_medida[],3)</f>
        <v>m3</v>
      </c>
      <c r="V63" t="str">
        <f t="shared" si="1"/>
        <v>Ecuador - ECU</v>
      </c>
      <c r="W63" t="s">
        <v>1654</v>
      </c>
      <c r="X63" t="s">
        <v>1655</v>
      </c>
      <c r="Z63" t="s">
        <v>1656</v>
      </c>
      <c r="AA63" t="s">
        <v>1657</v>
      </c>
      <c r="AB63">
        <v>61</v>
      </c>
      <c r="AC63" s="4"/>
      <c r="AD63" t="str">
        <f>_xlfn.CONCAT(Ciudad_Depto[[#This Row],[Ciudad]]," - ",Ciudad_Depto[[#This Row],[DEPARTAMENTO]]," - ",Ciudad_Depto[[#This Row],[CÓDIGO_DANE]])</f>
        <v>GIRALDO - ANTIOQUIA - 05306</v>
      </c>
      <c r="AE63" s="9" t="s">
        <v>1517</v>
      </c>
      <c r="AF63" s="4" t="s">
        <v>1658</v>
      </c>
      <c r="AG63" s="4" t="s">
        <v>43</v>
      </c>
      <c r="AL63" s="9" t="s">
        <v>1659</v>
      </c>
      <c r="AQ63" s="9" t="s">
        <v>1660</v>
      </c>
      <c r="AY63" s="9" t="s">
        <v>1661</v>
      </c>
      <c r="BF63" s="9" t="s">
        <v>1662</v>
      </c>
      <c r="BL63" s="9" t="s">
        <v>1663</v>
      </c>
      <c r="BW63" t="s">
        <v>1664</v>
      </c>
      <c r="BX63" t="s">
        <v>909</v>
      </c>
      <c r="CL63" t="str">
        <f>_xlfn.CONCAT(Tabla47[[#This Row],[mineral]]," - ",Tabla47[[#This Row],[json_id]]," - ",Tabla47[[#This Row],[symbol]])</f>
        <v>DRAVITA - DVT - ct</v>
      </c>
      <c r="CM63" t="s">
        <v>2051</v>
      </c>
      <c r="CN63" t="s">
        <v>2052</v>
      </c>
      <c r="CO63" t="s">
        <v>2053</v>
      </c>
      <c r="CP63" t="s">
        <v>3949</v>
      </c>
      <c r="CQ63">
        <v>9900030</v>
      </c>
    </row>
    <row r="64" spans="10:95" x14ac:dyDescent="0.3">
      <c r="J64" t="str">
        <f>_xlfn.CONCAT(Minerales[[#This Row],[Columna1]]," - ",Minerales[[#This Row],[json_id]]," - ",Minerales[[#This Row],[desc_unit_measurement]])</f>
        <v>SERPENTINA EN RAJON - SRA - m3</v>
      </c>
      <c r="K64" t="s">
        <v>1665</v>
      </c>
      <c r="L64">
        <v>63</v>
      </c>
      <c r="M64" t="s">
        <v>1666</v>
      </c>
      <c r="N64">
        <v>7</v>
      </c>
      <c r="O64">
        <v>11</v>
      </c>
      <c r="P64" t="str">
        <f>VLOOKUP(Minerales[[#This Row],[unit_measurement_id]],Unidad_medida[],3)</f>
        <v>m3</v>
      </c>
      <c r="V64" t="str">
        <f t="shared" si="1"/>
        <v>Estia - EST</v>
      </c>
      <c r="W64" t="s">
        <v>1667</v>
      </c>
      <c r="X64" t="s">
        <v>3946</v>
      </c>
      <c r="Z64" t="s">
        <v>1668</v>
      </c>
      <c r="AA64" t="s">
        <v>1669</v>
      </c>
      <c r="AB64">
        <v>62</v>
      </c>
      <c r="AC64" s="4"/>
      <c r="AD64" t="str">
        <f>_xlfn.CONCAT(Ciudad_Depto[[#This Row],[Ciudad]]," - ",Ciudad_Depto[[#This Row],[DEPARTAMENTO]]," - ",Ciudad_Depto[[#This Row],[CÓDIGO_DANE]])</f>
        <v>GIRARDOTA - ANTIOQUIA - 05308</v>
      </c>
      <c r="AE64" s="9" t="s">
        <v>1528</v>
      </c>
      <c r="AF64" s="4" t="s">
        <v>1670</v>
      </c>
      <c r="AG64" s="4" t="s">
        <v>43</v>
      </c>
      <c r="AL64" s="9" t="s">
        <v>1471</v>
      </c>
      <c r="AQ64" s="9" t="s">
        <v>1671</v>
      </c>
      <c r="AY64" s="9" t="s">
        <v>1672</v>
      </c>
      <c r="BF64" s="9" t="s">
        <v>1673</v>
      </c>
      <c r="BL64" s="9" t="s">
        <v>1674</v>
      </c>
      <c r="BW64" t="s">
        <v>1675</v>
      </c>
      <c r="BX64" t="s">
        <v>442</v>
      </c>
      <c r="CL64" t="str">
        <f>_xlfn.CONCAT(Tabla47[[#This Row],[mineral]]," - ",Tabla47[[#This Row],[json_id]]," - ",Tabla47[[#This Row],[symbol]])</f>
        <v>ELBAITA - EBT - ct</v>
      </c>
      <c r="CM64" t="s">
        <v>2063</v>
      </c>
      <c r="CN64" t="s">
        <v>2064</v>
      </c>
      <c r="CO64" t="s">
        <v>2065</v>
      </c>
      <c r="CP64" t="s">
        <v>3949</v>
      </c>
      <c r="CQ64">
        <v>9900031</v>
      </c>
    </row>
    <row r="65" spans="10:95" x14ac:dyDescent="0.3">
      <c r="J65" t="str">
        <f>_xlfn.CONCAT(Minerales[[#This Row],[Columna1]]," - ",Minerales[[#This Row],[json_id]]," - ",Minerales[[#This Row],[desc_unit_measurement]])</f>
        <v>SERPENTINITA - SRE - t</v>
      </c>
      <c r="K65" t="s">
        <v>1676</v>
      </c>
      <c r="L65">
        <v>64</v>
      </c>
      <c r="M65" t="s">
        <v>1677</v>
      </c>
      <c r="N65">
        <v>7</v>
      </c>
      <c r="O65">
        <v>1</v>
      </c>
      <c r="P65" t="str">
        <f>VLOOKUP(Minerales[[#This Row],[unit_measurement_id]],Unidad_medida[],3)</f>
        <v>t</v>
      </c>
      <c r="V65" t="str">
        <f t="shared" si="1"/>
        <v>Egipto - EGY</v>
      </c>
      <c r="W65" t="s">
        <v>1678</v>
      </c>
      <c r="X65" t="s">
        <v>1679</v>
      </c>
      <c r="Z65" t="s">
        <v>1680</v>
      </c>
      <c r="AA65" t="s">
        <v>1681</v>
      </c>
      <c r="AB65">
        <v>63</v>
      </c>
      <c r="AC65" s="4"/>
      <c r="AD65" t="str">
        <f>_xlfn.CONCAT(Ciudad_Depto[[#This Row],[Ciudad]]," - ",Ciudad_Depto[[#This Row],[DEPARTAMENTO]]," - ",Ciudad_Depto[[#This Row],[CÓDIGO_DANE]])</f>
        <v>GOMEZ PLATA - ANTIOQUIA - 05310</v>
      </c>
      <c r="AE65" s="9" t="s">
        <v>1682</v>
      </c>
      <c r="AF65" s="4" t="s">
        <v>1683</v>
      </c>
      <c r="AG65" s="4" t="s">
        <v>43</v>
      </c>
      <c r="AL65" s="9" t="s">
        <v>1684</v>
      </c>
      <c r="AQ65" s="9" t="s">
        <v>1685</v>
      </c>
      <c r="AY65" s="9" t="s">
        <v>1686</v>
      </c>
      <c r="BF65" s="9" t="s">
        <v>1687</v>
      </c>
      <c r="BL65" s="9" t="s">
        <v>1688</v>
      </c>
      <c r="BW65" t="s">
        <v>1689</v>
      </c>
      <c r="BX65" t="s">
        <v>1027</v>
      </c>
      <c r="CL65" s="54" t="str">
        <f>_xlfn.CONCAT(Tabla47[[#This Row],[mineral]]," - ",Tabla47[[#This Row],[json_id]]," - ",Tabla47[[#This Row],[symbol]])</f>
        <v>ESCANDIO - ECD - kg</v>
      </c>
      <c r="CM65" s="54" t="s">
        <v>2074</v>
      </c>
      <c r="CN65" s="54" t="s">
        <v>2075</v>
      </c>
      <c r="CO65" s="54" t="s">
        <v>2076</v>
      </c>
      <c r="CP65" s="54" t="s">
        <v>3953</v>
      </c>
      <c r="CQ65" s="54">
        <v>99342902</v>
      </c>
    </row>
    <row r="66" spans="10:95" x14ac:dyDescent="0.3">
      <c r="J66" t="str">
        <f>_xlfn.CONCAT(Minerales[[#This Row],[Columna1]]," - ",Minerales[[#This Row],[json_id]]," - ",Minerales[[#This Row],[desc_unit_measurement]])</f>
        <v>ARENAS SILICEAS - ARE - m3</v>
      </c>
      <c r="K66" t="s">
        <v>943</v>
      </c>
      <c r="L66">
        <v>65</v>
      </c>
      <c r="M66" t="s">
        <v>127</v>
      </c>
      <c r="N66">
        <v>7</v>
      </c>
      <c r="O66">
        <v>11</v>
      </c>
      <c r="P66" t="str">
        <f>VLOOKUP(Minerales[[#This Row],[unit_measurement_id]],Unidad_medida[],3)</f>
        <v>m3</v>
      </c>
      <c r="V66" t="str">
        <f t="shared" si="1"/>
        <v>Sahara Occidental - ESH</v>
      </c>
      <c r="W66" t="s">
        <v>1690</v>
      </c>
      <c r="X66" t="s">
        <v>1691</v>
      </c>
      <c r="Z66" t="s">
        <v>1692</v>
      </c>
      <c r="AA66" t="s">
        <v>1693</v>
      </c>
      <c r="AB66">
        <v>64</v>
      </c>
      <c r="AC66" s="4"/>
      <c r="AD66" t="str">
        <f>_xlfn.CONCAT(Ciudad_Depto[[#This Row],[Ciudad]]," - ",Ciudad_Depto[[#This Row],[DEPARTAMENTO]]," - ",Ciudad_Depto[[#This Row],[CÓDIGO_DANE]])</f>
        <v>GRANADA - ANTIOQUIA - 05313</v>
      </c>
      <c r="AE66" s="9" t="s">
        <v>594</v>
      </c>
      <c r="AF66" s="4" t="s">
        <v>1694</v>
      </c>
      <c r="AG66" s="4" t="s">
        <v>43</v>
      </c>
      <c r="AL66" s="9" t="s">
        <v>1695</v>
      </c>
      <c r="AQ66" s="9" t="s">
        <v>1696</v>
      </c>
      <c r="AY66" s="9" t="s">
        <v>1697</v>
      </c>
      <c r="BF66" s="9" t="s">
        <v>1698</v>
      </c>
      <c r="BL66" s="9" t="s">
        <v>1699</v>
      </c>
      <c r="BW66" t="s">
        <v>1700</v>
      </c>
      <c r="BX66" t="s">
        <v>941</v>
      </c>
      <c r="CL66" t="str">
        <f>_xlfn.CONCAT(Tabla47[[#This Row],[mineral]]," - ",Tabla47[[#This Row],[json_id]]," - ",Tabla47[[#This Row],[symbol]])</f>
        <v>ESMERALDA - ES - ct</v>
      </c>
      <c r="CM66" t="s">
        <v>163</v>
      </c>
      <c r="CN66" t="s">
        <v>164</v>
      </c>
      <c r="CO66">
        <v>1631001</v>
      </c>
      <c r="CP66" t="s">
        <v>3949</v>
      </c>
      <c r="CQ66">
        <v>1631001</v>
      </c>
    </row>
    <row r="67" spans="10:95" x14ac:dyDescent="0.3">
      <c r="J67" t="str">
        <f>_xlfn.CONCAT(Minerales[[#This Row],[Columna1]]," - ",Minerales[[#This Row],[json_id]]," - ",Minerales[[#This Row],[desc_unit_measurement]])</f>
        <v>ASBESTO O CRISOLITO  - ASB - t</v>
      </c>
      <c r="K67" t="s">
        <v>1701</v>
      </c>
      <c r="L67">
        <v>66</v>
      </c>
      <c r="M67" t="s">
        <v>1030</v>
      </c>
      <c r="N67">
        <v>7</v>
      </c>
      <c r="O67">
        <v>1</v>
      </c>
      <c r="P67" t="str">
        <f>VLOOKUP(Minerales[[#This Row],[unit_measurement_id]],Unidad_medida[],3)</f>
        <v>t</v>
      </c>
      <c r="V67" t="str">
        <f t="shared" si="1"/>
        <v>Eritrea - ERI</v>
      </c>
      <c r="W67" t="s">
        <v>1702</v>
      </c>
      <c r="X67" t="s">
        <v>1703</v>
      </c>
      <c r="Z67" t="s">
        <v>1704</v>
      </c>
      <c r="AA67" t="s">
        <v>1705</v>
      </c>
      <c r="AB67">
        <v>65</v>
      </c>
      <c r="AC67" s="4"/>
      <c r="AD67" t="str">
        <f>_xlfn.CONCAT(Ciudad_Depto[[#This Row],[Ciudad]]," - ",Ciudad_Depto[[#This Row],[DEPARTAMENTO]]," - ",Ciudad_Depto[[#This Row],[CÓDIGO_DANE]])</f>
        <v>GUADALUPE - ANTIOQUIA - 05315</v>
      </c>
      <c r="AE67" s="9" t="s">
        <v>628</v>
      </c>
      <c r="AF67" s="4" t="s">
        <v>1706</v>
      </c>
      <c r="AG67" s="4" t="s">
        <v>43</v>
      </c>
      <c r="AL67" s="9" t="s">
        <v>1707</v>
      </c>
      <c r="AQ67" s="9" t="s">
        <v>1708</v>
      </c>
      <c r="AY67" s="9" t="s">
        <v>1709</v>
      </c>
      <c r="BL67" s="9" t="s">
        <v>1710</v>
      </c>
      <c r="BW67" t="s">
        <v>1711</v>
      </c>
      <c r="BX67" t="s">
        <v>1366</v>
      </c>
      <c r="CL67" t="str">
        <f>_xlfn.CONCAT(Tabla47[[#This Row],[mineral]]," - ",Tabla47[[#This Row],[json_id]]," - ",Tabla47[[#This Row],[symbol]])</f>
        <v>ESPINELA - SPN - ct</v>
      </c>
      <c r="CM67" t="s">
        <v>2094</v>
      </c>
      <c r="CN67" t="s">
        <v>2095</v>
      </c>
      <c r="CO67" t="s">
        <v>2096</v>
      </c>
      <c r="CP67" t="s">
        <v>3949</v>
      </c>
      <c r="CQ67">
        <v>9900032</v>
      </c>
    </row>
    <row r="68" spans="10:95" x14ac:dyDescent="0.3">
      <c r="J68" t="str">
        <f>_xlfn.CONCAT(Minerales[[#This Row],[Columna1]]," - ",Minerales[[#This Row],[json_id]]," - ",Minerales[[#This Row],[desc_unit_measurement]])</f>
        <v>MINERAL DE AZUFRE - MIN - t</v>
      </c>
      <c r="K68" t="s">
        <v>1712</v>
      </c>
      <c r="L68">
        <v>67</v>
      </c>
      <c r="M68" t="s">
        <v>1114</v>
      </c>
      <c r="N68">
        <v>7</v>
      </c>
      <c r="O68">
        <v>1</v>
      </c>
      <c r="P68" t="str">
        <f>VLOOKUP(Minerales[[#This Row],[unit_measurement_id]],Unidad_medida[],3)</f>
        <v>t</v>
      </c>
      <c r="V68" t="str">
        <f t="shared" si="1"/>
        <v>España - ESP</v>
      </c>
      <c r="W68" t="s">
        <v>1713</v>
      </c>
      <c r="X68" t="s">
        <v>1714</v>
      </c>
      <c r="Z68" t="s">
        <v>1715</v>
      </c>
      <c r="AA68" t="s">
        <v>1716</v>
      </c>
      <c r="AB68">
        <v>66</v>
      </c>
      <c r="AC68" s="4"/>
      <c r="AD68" t="str">
        <f>_xlfn.CONCAT(Ciudad_Depto[[#This Row],[Ciudad]]," - ",Ciudad_Depto[[#This Row],[DEPARTAMENTO]]," - ",Ciudad_Depto[[#This Row],[CÓDIGO_DANE]])</f>
        <v>GUARNE - ANTIOQUIA - 05318</v>
      </c>
      <c r="AE68" s="9" t="s">
        <v>1578</v>
      </c>
      <c r="AF68" s="4" t="s">
        <v>1717</v>
      </c>
      <c r="AG68" s="4" t="s">
        <v>43</v>
      </c>
      <c r="AL68" s="9" t="s">
        <v>563</v>
      </c>
      <c r="AQ68" s="9" t="s">
        <v>1718</v>
      </c>
      <c r="AY68" s="9" t="s">
        <v>1719</v>
      </c>
      <c r="BL68" s="9" t="s">
        <v>1720</v>
      </c>
      <c r="BW68" t="s">
        <v>1721</v>
      </c>
      <c r="BX68" t="s">
        <v>970</v>
      </c>
      <c r="CL68" t="str">
        <f>_xlfn.CONCAT(Tabla47[[#This Row],[mineral]]," - ",Tabla47[[#This Row],[json_id]]," - ",Tabla47[[#This Row],[symbol]])</f>
        <v>ESPODUMENA - EPD - ct</v>
      </c>
      <c r="CM68" t="s">
        <v>2105</v>
      </c>
      <c r="CN68" t="s">
        <v>2106</v>
      </c>
      <c r="CO68" t="s">
        <v>2107</v>
      </c>
      <c r="CP68" t="s">
        <v>3949</v>
      </c>
      <c r="CQ68">
        <v>9900033</v>
      </c>
    </row>
    <row r="69" spans="10:95" x14ac:dyDescent="0.3">
      <c r="J69" t="str">
        <f>_xlfn.CONCAT(Minerales[[#This Row],[Columna1]]," - ",Minerales[[#This Row],[json_id]]," - ",Minerales[[#This Row],[desc_unit_measurement]])</f>
        <v>BARITA - BAR - t</v>
      </c>
      <c r="K69" t="s">
        <v>1722</v>
      </c>
      <c r="L69">
        <v>68</v>
      </c>
      <c r="M69" t="s">
        <v>1723</v>
      </c>
      <c r="N69">
        <v>7</v>
      </c>
      <c r="O69">
        <v>1</v>
      </c>
      <c r="P69" t="str">
        <f>VLOOKUP(Minerales[[#This Row],[unit_measurement_id]],Unidad_medida[],3)</f>
        <v>t</v>
      </c>
      <c r="V69" t="str">
        <f t="shared" si="1"/>
        <v>Etiopía - ETH</v>
      </c>
      <c r="W69" t="s">
        <v>1724</v>
      </c>
      <c r="X69" t="s">
        <v>1725</v>
      </c>
      <c r="Z69" t="s">
        <v>1726</v>
      </c>
      <c r="AA69" t="s">
        <v>1727</v>
      </c>
      <c r="AB69">
        <v>67</v>
      </c>
      <c r="AC69" s="4"/>
      <c r="AD69" t="str">
        <f>_xlfn.CONCAT(Ciudad_Depto[[#This Row],[Ciudad]]," - ",Ciudad_Depto[[#This Row],[DEPARTAMENTO]]," - ",Ciudad_Depto[[#This Row],[CÓDIGO_DANE]])</f>
        <v>GUATAPE - ANTIOQUIA - 05321</v>
      </c>
      <c r="AE69" s="9" t="s">
        <v>1728</v>
      </c>
      <c r="AF69" s="4" t="s">
        <v>1729</v>
      </c>
      <c r="AG69" s="4" t="s">
        <v>43</v>
      </c>
      <c r="AL69" s="9" t="s">
        <v>1730</v>
      </c>
      <c r="AQ69" s="9" t="s">
        <v>1731</v>
      </c>
      <c r="AY69" s="9" t="s">
        <v>1732</v>
      </c>
      <c r="BL69" s="9" t="s">
        <v>1733</v>
      </c>
      <c r="BW69" t="s">
        <v>1734</v>
      </c>
      <c r="BX69" t="s">
        <v>1056</v>
      </c>
      <c r="CL69" t="str">
        <f>_xlfn.CONCAT(Tabla47[[#This Row],[mineral]]," - ",Tabla47[[#This Row],[json_id]]," - ",Tabla47[[#This Row],[symbol]])</f>
        <v>ESTAÑO - MIE - kg</v>
      </c>
      <c r="CM69" t="s">
        <v>2118</v>
      </c>
      <c r="CN69" t="s">
        <v>2119</v>
      </c>
      <c r="CO69">
        <v>1429007</v>
      </c>
      <c r="CP69" t="s">
        <v>3953</v>
      </c>
      <c r="CQ69">
        <v>1429007</v>
      </c>
    </row>
    <row r="70" spans="10:95" x14ac:dyDescent="0.3">
      <c r="J70" t="str">
        <f>_xlfn.CONCAT(Minerales[[#This Row],[Columna1]]," - ",Minerales[[#This Row],[json_id]]," - ",Minerales[[#This Row],[desc_unit_measurement]])</f>
        <v>BAUXITA - BAU - t</v>
      </c>
      <c r="K70" t="s">
        <v>211</v>
      </c>
      <c r="L70">
        <v>69</v>
      </c>
      <c r="M70" t="s">
        <v>212</v>
      </c>
      <c r="N70">
        <v>7</v>
      </c>
      <c r="O70">
        <v>1</v>
      </c>
      <c r="P70" t="str">
        <f>VLOOKUP(Minerales[[#This Row],[unit_measurement_id]],Unidad_medida[],3)</f>
        <v>t</v>
      </c>
      <c r="V70" t="str">
        <f t="shared" si="1"/>
        <v>Finlandia - FIN</v>
      </c>
      <c r="W70" t="s">
        <v>1735</v>
      </c>
      <c r="X70" t="s">
        <v>1736</v>
      </c>
      <c r="Z70" t="s">
        <v>1737</v>
      </c>
      <c r="AA70" t="s">
        <v>1738</v>
      </c>
      <c r="AB70">
        <v>68</v>
      </c>
      <c r="AC70" s="4"/>
      <c r="AD70" t="str">
        <f>_xlfn.CONCAT(Ciudad_Depto[[#This Row],[Ciudad]]," - ",Ciudad_Depto[[#This Row],[DEPARTAMENTO]]," - ",Ciudad_Depto[[#This Row],[CÓDIGO_DANE]])</f>
        <v>HELICONIA - ANTIOQUIA - 05347</v>
      </c>
      <c r="AE70" s="9" t="s">
        <v>1606</v>
      </c>
      <c r="AF70" s="4" t="s">
        <v>1739</v>
      </c>
      <c r="AG70" s="4" t="s">
        <v>43</v>
      </c>
      <c r="AL70" s="9" t="s">
        <v>1740</v>
      </c>
      <c r="AQ70" s="9" t="s">
        <v>1741</v>
      </c>
      <c r="AY70" s="9" t="s">
        <v>1742</v>
      </c>
      <c r="BL70" s="9" t="s">
        <v>1743</v>
      </c>
      <c r="BW70" t="s">
        <v>1744</v>
      </c>
      <c r="BX70" t="s">
        <v>1745</v>
      </c>
      <c r="CL70" t="str">
        <f>_xlfn.CONCAT(Tabla47[[#This Row],[mineral]]," - ",Tabla47[[#This Row],[json_id]]," - ",Tabla47[[#This Row],[symbol]])</f>
        <v>EUCLASA - EUB - ct</v>
      </c>
      <c r="CM70" t="s">
        <v>2129</v>
      </c>
      <c r="CN70" t="s">
        <v>883</v>
      </c>
      <c r="CO70" t="s">
        <v>2130</v>
      </c>
      <c r="CP70" t="s">
        <v>3949</v>
      </c>
      <c r="CQ70">
        <v>991631002</v>
      </c>
    </row>
    <row r="71" spans="10:95" x14ac:dyDescent="0.3">
      <c r="J71" t="str">
        <f>_xlfn.CONCAT(Minerales[[#This Row],[Columna1]]," - ",Minerales[[#This Row],[json_id]]," - ",Minerales[[#This Row],[desc_unit_measurement]])</f>
        <v>CARBONATO DE CALCIO (CALCITA) - CAR - t</v>
      </c>
      <c r="K71" t="s">
        <v>1746</v>
      </c>
      <c r="L71">
        <v>70</v>
      </c>
      <c r="M71" t="s">
        <v>1747</v>
      </c>
      <c r="N71">
        <v>7</v>
      </c>
      <c r="O71">
        <v>1</v>
      </c>
      <c r="P71" t="str">
        <f>VLOOKUP(Minerales[[#This Row],[unit_measurement_id]],Unidad_medida[],3)</f>
        <v>t</v>
      </c>
      <c r="V71" t="str">
        <f t="shared" si="1"/>
        <v>Fiji - FJI</v>
      </c>
      <c r="W71" t="s">
        <v>1748</v>
      </c>
      <c r="X71" t="s">
        <v>1749</v>
      </c>
      <c r="Z71" t="s">
        <v>1750</v>
      </c>
      <c r="AA71" t="s">
        <v>1751</v>
      </c>
      <c r="AB71">
        <v>69</v>
      </c>
      <c r="AC71" s="4"/>
      <c r="AD71" t="str">
        <f>_xlfn.CONCAT(Ciudad_Depto[[#This Row],[Ciudad]]," - ",Ciudad_Depto[[#This Row],[DEPARTAMENTO]]," - ",Ciudad_Depto[[#This Row],[CÓDIGO_DANE]])</f>
        <v>HISPANIA - ANTIOQUIA - 05353</v>
      </c>
      <c r="AE71" s="9" t="s">
        <v>1619</v>
      </c>
      <c r="AF71" s="4" t="s">
        <v>1752</v>
      </c>
      <c r="AG71" s="4" t="s">
        <v>43</v>
      </c>
      <c r="AL71" s="9" t="s">
        <v>1753</v>
      </c>
      <c r="AQ71" s="9" t="s">
        <v>1754</v>
      </c>
      <c r="AY71" s="9" t="s">
        <v>1755</v>
      </c>
      <c r="BL71" s="9" t="s">
        <v>1756</v>
      </c>
      <c r="BW71" t="s">
        <v>1757</v>
      </c>
      <c r="BX71" t="s">
        <v>486</v>
      </c>
      <c r="CL71" t="str">
        <f>_xlfn.CONCAT(Tabla47[[#This Row],[mineral]]," - ",Tabla47[[#This Row],[json_id]]," - ",Tabla47[[#This Row],[symbol]])</f>
        <v>FELDESPATOS - FEL - t</v>
      </c>
      <c r="CM71" t="s">
        <v>567</v>
      </c>
      <c r="CN71" t="s">
        <v>568</v>
      </c>
      <c r="CO71">
        <v>1639912</v>
      </c>
      <c r="CP71" t="s">
        <v>3924</v>
      </c>
      <c r="CQ71">
        <v>1639912</v>
      </c>
    </row>
    <row r="72" spans="10:95" x14ac:dyDescent="0.3">
      <c r="J72" t="str">
        <f>_xlfn.CONCAT(Minerales[[#This Row],[Columna1]]," - ",Minerales[[#This Row],[json_id]]," - ",Minerales[[#This Row],[desc_unit_measurement]])</f>
        <v>CUARZO - CUA - t</v>
      </c>
      <c r="K72" t="s">
        <v>529</v>
      </c>
      <c r="L72">
        <v>71</v>
      </c>
      <c r="M72" t="s">
        <v>530</v>
      </c>
      <c r="N72">
        <v>7</v>
      </c>
      <c r="O72">
        <v>1</v>
      </c>
      <c r="P72" t="str">
        <f>VLOOKUP(Minerales[[#This Row],[unit_measurement_id]],Unidad_medida[],3)</f>
        <v>t</v>
      </c>
      <c r="V72" t="str">
        <f t="shared" si="1"/>
        <v>Islas Malvinas - KLK</v>
      </c>
      <c r="W72" t="s">
        <v>1758</v>
      </c>
      <c r="X72" t="s">
        <v>1759</v>
      </c>
      <c r="Z72" t="s">
        <v>1760</v>
      </c>
      <c r="AA72" t="s">
        <v>1761</v>
      </c>
      <c r="AB72">
        <v>70</v>
      </c>
      <c r="AC72" s="4"/>
      <c r="AD72" t="str">
        <f>_xlfn.CONCAT(Ciudad_Depto[[#This Row],[Ciudad]]," - ",Ciudad_Depto[[#This Row],[DEPARTAMENTO]]," - ",Ciudad_Depto[[#This Row],[CÓDIGO_DANE]])</f>
        <v>ITAGÜI - ANTIOQUIA - 05360</v>
      </c>
      <c r="AE72" s="9" t="s">
        <v>1762</v>
      </c>
      <c r="AF72" s="4" t="s">
        <v>1763</v>
      </c>
      <c r="AG72" s="4" t="s">
        <v>43</v>
      </c>
      <c r="AL72" s="9" t="s">
        <v>1764</v>
      </c>
      <c r="AQ72" s="9" t="s">
        <v>1765</v>
      </c>
      <c r="AY72" s="9" t="s">
        <v>1766</v>
      </c>
      <c r="BL72" s="9" t="s">
        <v>1767</v>
      </c>
      <c r="BW72" t="s">
        <v>1768</v>
      </c>
      <c r="BX72" t="s">
        <v>163</v>
      </c>
      <c r="CL72" t="str">
        <f>_xlfn.CONCAT(Tabla47[[#This Row],[mineral]]," - ",Tabla47[[#This Row],[json_id]]," - ",Tabla47[[#This Row],[symbol]])</f>
        <v>FLUORA PATITO - FPB - ct</v>
      </c>
      <c r="CM72" t="s">
        <v>2148</v>
      </c>
      <c r="CN72" t="s">
        <v>1090</v>
      </c>
      <c r="CO72" t="s">
        <v>2149</v>
      </c>
      <c r="CP72" t="s">
        <v>3949</v>
      </c>
      <c r="CQ72">
        <v>9900034</v>
      </c>
    </row>
    <row r="73" spans="10:95" x14ac:dyDescent="0.3">
      <c r="J73" t="str">
        <f>_xlfn.CONCAT(Minerales[[#This Row],[Columna1]]," - ",Minerales[[#This Row],[json_id]]," - ",Minerales[[#This Row],[desc_unit_measurement]])</f>
        <v>FELDESPATOS - FEL - t</v>
      </c>
      <c r="K73" t="s">
        <v>567</v>
      </c>
      <c r="L73">
        <v>72</v>
      </c>
      <c r="M73" t="s">
        <v>568</v>
      </c>
      <c r="N73">
        <v>7</v>
      </c>
      <c r="O73">
        <v>1</v>
      </c>
      <c r="P73" t="str">
        <f>VLOOKUP(Minerales[[#This Row],[unit_measurement_id]],Unidad_medida[],3)</f>
        <v>t</v>
      </c>
      <c r="V73" t="str">
        <f t="shared" si="1"/>
        <v>Micronesia - FSM</v>
      </c>
      <c r="W73" t="s">
        <v>1769</v>
      </c>
      <c r="X73" t="s">
        <v>1770</v>
      </c>
      <c r="Z73" t="s">
        <v>1771</v>
      </c>
      <c r="AA73" t="s">
        <v>1772</v>
      </c>
      <c r="AB73">
        <v>71</v>
      </c>
      <c r="AC73" s="4"/>
      <c r="AD73" t="str">
        <f>_xlfn.CONCAT(Ciudad_Depto[[#This Row],[Ciudad]]," - ",Ciudad_Depto[[#This Row],[DEPARTAMENTO]]," - ",Ciudad_Depto[[#This Row],[CÓDIGO_DANE]])</f>
        <v>ITUANGO - ANTIOQUIA - 05361</v>
      </c>
      <c r="AE73" s="9" t="s">
        <v>1644</v>
      </c>
      <c r="AF73" s="4" t="s">
        <v>1773</v>
      </c>
      <c r="AG73" s="4" t="s">
        <v>43</v>
      </c>
      <c r="AL73" s="9" t="s">
        <v>1774</v>
      </c>
      <c r="AQ73" s="9" t="s">
        <v>1775</v>
      </c>
      <c r="AY73" s="9" t="s">
        <v>1776</v>
      </c>
      <c r="BL73" s="9" t="s">
        <v>1777</v>
      </c>
      <c r="BW73" t="s">
        <v>1778</v>
      </c>
      <c r="BX73" t="s">
        <v>717</v>
      </c>
      <c r="CL73" t="str">
        <f>_xlfn.CONCAT(Tabla47[[#This Row],[mineral]]," - ",Tabla47[[#This Row],[json_id]]," - ",Tabla47[[#This Row],[symbol]])</f>
        <v>FLUORITA - FLU - t</v>
      </c>
      <c r="CM73" t="s">
        <v>442</v>
      </c>
      <c r="CN73" t="s">
        <v>443</v>
      </c>
      <c r="CO73">
        <v>1619903</v>
      </c>
      <c r="CP73" t="s">
        <v>3924</v>
      </c>
      <c r="CQ73">
        <v>1619903</v>
      </c>
    </row>
    <row r="74" spans="10:95" x14ac:dyDescent="0.3">
      <c r="J74" t="str">
        <f>_xlfn.CONCAT(Minerales[[#This Row],[Columna1]]," - ",Minerales[[#This Row],[json_id]]," - ",Minerales[[#This Row],[desc_unit_measurement]])</f>
        <v>FLUORITA - FLU - t</v>
      </c>
      <c r="K74" t="s">
        <v>442</v>
      </c>
      <c r="L74">
        <v>73</v>
      </c>
      <c r="M74" t="s">
        <v>443</v>
      </c>
      <c r="N74">
        <v>7</v>
      </c>
      <c r="O74">
        <v>1</v>
      </c>
      <c r="P74" t="str">
        <f>VLOOKUP(Minerales[[#This Row],[unit_measurement_id]],Unidad_medida[],3)</f>
        <v>t</v>
      </c>
      <c r="V74" t="str">
        <f t="shared" ref="V74:V99" si="2">_xlfn.CONCAT(X74," - ",W74)</f>
        <v>Islas Faroe - FRO</v>
      </c>
      <c r="W74" t="s">
        <v>1779</v>
      </c>
      <c r="X74" t="s">
        <v>1780</v>
      </c>
      <c r="Z74" t="s">
        <v>1781</v>
      </c>
      <c r="AA74" t="s">
        <v>1782</v>
      </c>
      <c r="AB74">
        <v>72</v>
      </c>
      <c r="AC74" s="4"/>
      <c r="AD74" t="str">
        <f>_xlfn.CONCAT(Ciudad_Depto[[#This Row],[Ciudad]]," - ",Ciudad_Depto[[#This Row],[DEPARTAMENTO]]," - ",Ciudad_Depto[[#This Row],[CÓDIGO_DANE]])</f>
        <v>JARDIN - ANTIOQUIA - 05364</v>
      </c>
      <c r="AE74" s="9" t="s">
        <v>1783</v>
      </c>
      <c r="AF74" s="4" t="s">
        <v>1784</v>
      </c>
      <c r="AG74" s="4" t="s">
        <v>43</v>
      </c>
      <c r="AL74" s="9" t="s">
        <v>1785</v>
      </c>
      <c r="AQ74" s="9" t="s">
        <v>1786</v>
      </c>
      <c r="AY74" s="9" t="s">
        <v>1787</v>
      </c>
      <c r="BL74" s="9" t="s">
        <v>1788</v>
      </c>
      <c r="BW74" t="s">
        <v>1789</v>
      </c>
      <c r="BX74" t="s">
        <v>752</v>
      </c>
      <c r="CL74" t="str">
        <f>_xlfn.CONCAT(Tabla47[[#This Row],[mineral]]," - ",Tabla47[[#This Row],[json_id]]," - ",Tabla47[[#This Row],[symbol]])</f>
        <v>GALIO - GAL - kg</v>
      </c>
      <c r="CM74" t="s">
        <v>2168</v>
      </c>
      <c r="CN74" t="s">
        <v>2169</v>
      </c>
      <c r="CO74" t="s">
        <v>2170</v>
      </c>
      <c r="CP74" t="s">
        <v>3953</v>
      </c>
      <c r="CQ74">
        <v>9900007</v>
      </c>
    </row>
    <row r="75" spans="10:95" x14ac:dyDescent="0.3">
      <c r="J75" t="str">
        <f>_xlfn.CONCAT(Minerales[[#This Row],[Columna1]]," - ",Minerales[[#This Row],[json_id]]," - ",Minerales[[#This Row],[desc_unit_measurement]])</f>
        <v>GRAFITO - GRF - t</v>
      </c>
      <c r="K75" t="s">
        <v>604</v>
      </c>
      <c r="L75">
        <v>74</v>
      </c>
      <c r="M75" t="s">
        <v>605</v>
      </c>
      <c r="N75">
        <v>7</v>
      </c>
      <c r="O75">
        <v>1</v>
      </c>
      <c r="P75" t="str">
        <f>VLOOKUP(Minerales[[#This Row],[unit_measurement_id]],Unidad_medida[],3)</f>
        <v>t</v>
      </c>
      <c r="V75" t="str">
        <f t="shared" si="2"/>
        <v>Francia - FRA</v>
      </c>
      <c r="W75" t="s">
        <v>1790</v>
      </c>
      <c r="X75" t="s">
        <v>1791</v>
      </c>
      <c r="Z75" t="s">
        <v>1792</v>
      </c>
      <c r="AA75" t="s">
        <v>1793</v>
      </c>
      <c r="AB75">
        <v>73</v>
      </c>
      <c r="AC75" s="4"/>
      <c r="AD75" t="str">
        <f>_xlfn.CONCAT(Ciudad_Depto[[#This Row],[Ciudad]]," - ",Ciudad_Depto[[#This Row],[DEPARTAMENTO]]," - ",Ciudad_Depto[[#This Row],[CÓDIGO_DANE]])</f>
        <v>JERICO - ANTIOQUIA - 05368</v>
      </c>
      <c r="AE75" s="9" t="s">
        <v>1794</v>
      </c>
      <c r="AF75" s="4" t="s">
        <v>1795</v>
      </c>
      <c r="AG75" s="4" t="s">
        <v>43</v>
      </c>
      <c r="AL75" s="9" t="s">
        <v>63</v>
      </c>
      <c r="AQ75" s="9" t="s">
        <v>1796</v>
      </c>
      <c r="AY75" s="9" t="s">
        <v>1797</v>
      </c>
      <c r="BL75" s="9" t="s">
        <v>521</v>
      </c>
      <c r="BW75" t="s">
        <v>1798</v>
      </c>
      <c r="BX75" t="s">
        <v>1138</v>
      </c>
      <c r="CL75" t="str">
        <f>_xlfn.CONCAT(Tabla47[[#This Row],[mineral]]," - ",Tabla47[[#This Row],[json_id]]," - ",Tabla47[[#This Row],[symbol]])</f>
        <v>GERMANIO - GER - kg</v>
      </c>
      <c r="CM75" t="s">
        <v>2179</v>
      </c>
      <c r="CN75" t="s">
        <v>2180</v>
      </c>
      <c r="CO75" t="s">
        <v>2181</v>
      </c>
      <c r="CP75" t="s">
        <v>3953</v>
      </c>
      <c r="CQ75">
        <v>9900008</v>
      </c>
    </row>
    <row r="76" spans="10:95" x14ac:dyDescent="0.3">
      <c r="J76" t="str">
        <f>_xlfn.CONCAT(Minerales[[#This Row],[Columna1]]," - ",Minerales[[#This Row],[json_id]]," - ",Minerales[[#This Row],[desc_unit_measurement]])</f>
        <v>MICA VERMICULITA MOSCOVITA BIOTITA - MIC - t</v>
      </c>
      <c r="K76" t="s">
        <v>1799</v>
      </c>
      <c r="L76">
        <v>75</v>
      </c>
      <c r="M76" t="s">
        <v>1800</v>
      </c>
      <c r="N76">
        <v>7</v>
      </c>
      <c r="O76">
        <v>1</v>
      </c>
      <c r="P76" t="str">
        <f>VLOOKUP(Minerales[[#This Row],[unit_measurement_id]],Unidad_medida[],3)</f>
        <v>t</v>
      </c>
      <c r="V76" t="str">
        <f t="shared" si="2"/>
        <v>Gabón - GAB</v>
      </c>
      <c r="W76" t="s">
        <v>1801</v>
      </c>
      <c r="X76" t="s">
        <v>1802</v>
      </c>
      <c r="Z76" t="s">
        <v>1803</v>
      </c>
      <c r="AA76" t="s">
        <v>1804</v>
      </c>
      <c r="AB76">
        <v>74</v>
      </c>
      <c r="AC76" s="4"/>
      <c r="AD76" t="str">
        <f>_xlfn.CONCAT(Ciudad_Depto[[#This Row],[Ciudad]]," - ",Ciudad_Depto[[#This Row],[DEPARTAMENTO]]," - ",Ciudad_Depto[[#This Row],[CÓDIGO_DANE]])</f>
        <v>LA CEJA - ANTIOQUIA - 05376</v>
      </c>
      <c r="AE76" s="9" t="s">
        <v>1684</v>
      </c>
      <c r="AF76" s="4" t="s">
        <v>1805</v>
      </c>
      <c r="AG76" s="4" t="s">
        <v>43</v>
      </c>
      <c r="AL76" s="9" t="s">
        <v>1806</v>
      </c>
      <c r="AQ76" s="9" t="s">
        <v>1807</v>
      </c>
      <c r="AY76" s="9" t="s">
        <v>1808</v>
      </c>
      <c r="BL76" s="9" t="s">
        <v>1809</v>
      </c>
      <c r="BW76" t="s">
        <v>1810</v>
      </c>
      <c r="BX76" t="s">
        <v>1811</v>
      </c>
      <c r="CL76" t="str">
        <f>_xlfn.CONCAT(Tabla47[[#This Row],[mineral]]," - ",Tabla47[[#This Row],[json_id]]," - ",Tabla47[[#This Row],[symbol]])</f>
        <v>GOSHENITA - GOS - ct</v>
      </c>
      <c r="CM76" t="s">
        <v>2190</v>
      </c>
      <c r="CN76" t="s">
        <v>2191</v>
      </c>
      <c r="CO76" t="s">
        <v>2192</v>
      </c>
      <c r="CP76" t="s">
        <v>3949</v>
      </c>
      <c r="CQ76">
        <v>9900056</v>
      </c>
    </row>
    <row r="77" spans="10:95" x14ac:dyDescent="0.3">
      <c r="J77" t="str">
        <f>_xlfn.CONCAT(Minerales[[#This Row],[Columna1]]," - ",Minerales[[#This Row],[json_id]]," - ",Minerales[[#This Row],[desc_unit_measurement]])</f>
        <v>PUZOLANAS (ROCA ORIG VOLCANICO) - PUZ - t</v>
      </c>
      <c r="K77" t="s">
        <v>1812</v>
      </c>
      <c r="L77">
        <v>76</v>
      </c>
      <c r="M77" t="s">
        <v>1813</v>
      </c>
      <c r="N77">
        <v>7</v>
      </c>
      <c r="O77">
        <v>1</v>
      </c>
      <c r="P77" t="str">
        <f>VLOOKUP(Minerales[[#This Row],[unit_measurement_id]],Unidad_medida[],3)</f>
        <v>t</v>
      </c>
      <c r="V77" t="str">
        <f t="shared" si="2"/>
        <v>Reino Unido - GBR</v>
      </c>
      <c r="W77" t="s">
        <v>1814</v>
      </c>
      <c r="X77" t="s">
        <v>1815</v>
      </c>
      <c r="Z77" t="s">
        <v>1816</v>
      </c>
      <c r="AA77" t="s">
        <v>1817</v>
      </c>
      <c r="AB77">
        <v>75</v>
      </c>
      <c r="AC77" s="4"/>
      <c r="AD77" t="str">
        <f>_xlfn.CONCAT(Ciudad_Depto[[#This Row],[Ciudad]]," - ",Ciudad_Depto[[#This Row],[DEPARTAMENTO]]," - ",Ciudad_Depto[[#This Row],[CÓDIGO_DANE]])</f>
        <v>LA ESTRELLA - ANTIOQUIA - 05380</v>
      </c>
      <c r="AE77" s="9" t="s">
        <v>1695</v>
      </c>
      <c r="AF77" s="4" t="s">
        <v>1818</v>
      </c>
      <c r="AG77" s="4" t="s">
        <v>43</v>
      </c>
      <c r="AL77" s="9" t="s">
        <v>1819</v>
      </c>
      <c r="AQ77" s="9" t="s">
        <v>1820</v>
      </c>
      <c r="AY77" s="9" t="s">
        <v>1821</v>
      </c>
      <c r="BL77" s="9" t="s">
        <v>1609</v>
      </c>
      <c r="BW77" t="s">
        <v>1822</v>
      </c>
      <c r="BX77" t="s">
        <v>878</v>
      </c>
      <c r="CL77" t="str">
        <f>_xlfn.CONCAT(Tabla47[[#This Row],[mineral]]," - ",Tabla47[[#This Row],[json_id]]," - ",Tabla47[[#This Row],[symbol]])</f>
        <v>GRAFITO - GRF - t</v>
      </c>
      <c r="CM77" t="s">
        <v>604</v>
      </c>
      <c r="CN77" t="s">
        <v>605</v>
      </c>
      <c r="CO77">
        <v>1639911</v>
      </c>
      <c r="CP77" t="s">
        <v>3924</v>
      </c>
      <c r="CQ77">
        <v>1639911</v>
      </c>
    </row>
    <row r="78" spans="10:95" x14ac:dyDescent="0.3">
      <c r="J78" t="str">
        <f>_xlfn.CONCAT(Minerales[[#This Row],[Columna1]]," - ",Minerales[[#This Row],[json_id]]," - ",Minerales[[#This Row],[desc_unit_measurement]])</f>
        <v>TALCO - TAL - t</v>
      </c>
      <c r="K78" t="s">
        <v>641</v>
      </c>
      <c r="L78">
        <v>77</v>
      </c>
      <c r="M78" t="s">
        <v>642</v>
      </c>
      <c r="N78">
        <v>7</v>
      </c>
      <c r="O78">
        <v>1</v>
      </c>
      <c r="P78" t="str">
        <f>VLOOKUP(Minerales[[#This Row],[unit_measurement_id]],Unidad_medida[],3)</f>
        <v>t</v>
      </c>
      <c r="V78" t="str">
        <f t="shared" si="2"/>
        <v>Granada - GRD</v>
      </c>
      <c r="W78" t="s">
        <v>1823</v>
      </c>
      <c r="X78" t="s">
        <v>1824</v>
      </c>
      <c r="Z78" t="s">
        <v>1825</v>
      </c>
      <c r="AA78" t="s">
        <v>1826</v>
      </c>
      <c r="AB78">
        <v>76</v>
      </c>
      <c r="AC78" s="4"/>
      <c r="AD78" t="str">
        <f>_xlfn.CONCAT(Ciudad_Depto[[#This Row],[Ciudad]]," - ",Ciudad_Depto[[#This Row],[DEPARTAMENTO]]," - ",Ciudad_Depto[[#This Row],[CÓDIGO_DANE]])</f>
        <v>LA PINTADA - ANTIOQUIA - 05390</v>
      </c>
      <c r="AE78" s="9" t="s">
        <v>1707</v>
      </c>
      <c r="AF78" s="4" t="s">
        <v>1827</v>
      </c>
      <c r="AG78" s="4" t="s">
        <v>43</v>
      </c>
      <c r="AL78" s="9" t="s">
        <v>1828</v>
      </c>
      <c r="AQ78" s="9" t="s">
        <v>1829</v>
      </c>
      <c r="AY78" s="9" t="s">
        <v>1507</v>
      </c>
      <c r="BL78" s="9" t="s">
        <v>1830</v>
      </c>
      <c r="BW78" t="s">
        <v>1831</v>
      </c>
      <c r="BX78" t="s">
        <v>1832</v>
      </c>
      <c r="CL78" s="54" t="str">
        <f>_xlfn.CONCAT(Tabla47[[#This Row],[mineral]]," - ",Tabla47[[#This Row],[json_id]]," - ",Tabla47[[#This Row],[symbol]])</f>
        <v>GRANATE - GB - t</v>
      </c>
      <c r="CM78" s="54" t="s">
        <v>1811</v>
      </c>
      <c r="CN78" s="54" t="s">
        <v>974</v>
      </c>
      <c r="CO78" s="54">
        <v>1632203</v>
      </c>
      <c r="CP78" s="54" t="s">
        <v>3924</v>
      </c>
      <c r="CQ78" s="54">
        <v>1632203</v>
      </c>
    </row>
    <row r="79" spans="10:95" x14ac:dyDescent="0.3">
      <c r="J79" t="str">
        <f>_xlfn.CONCAT(Minerales[[#This Row],[Columna1]]," - ",Minerales[[#This Row],[json_id]]," - ",Minerales[[#This Row],[desc_unit_measurement]])</f>
        <v>YESO - YES - t</v>
      </c>
      <c r="K79" t="s">
        <v>305</v>
      </c>
      <c r="L79">
        <v>78</v>
      </c>
      <c r="M79" t="s">
        <v>306</v>
      </c>
      <c r="N79">
        <v>7</v>
      </c>
      <c r="O79">
        <v>1</v>
      </c>
      <c r="P79" t="str">
        <f>VLOOKUP(Minerales[[#This Row],[unit_measurement_id]],Unidad_medida[],3)</f>
        <v>t</v>
      </c>
      <c r="V79" t="str">
        <f t="shared" si="2"/>
        <v>Georgia - GEO</v>
      </c>
      <c r="W79" t="s">
        <v>1833</v>
      </c>
      <c r="X79" t="s">
        <v>1834</v>
      </c>
      <c r="Z79" t="s">
        <v>1835</v>
      </c>
      <c r="AA79" t="s">
        <v>1836</v>
      </c>
      <c r="AB79">
        <v>77</v>
      </c>
      <c r="AC79" s="4"/>
      <c r="AD79" t="str">
        <f>_xlfn.CONCAT(Ciudad_Depto[[#This Row],[Ciudad]]," - ",Ciudad_Depto[[#This Row],[DEPARTAMENTO]]," - ",Ciudad_Depto[[#This Row],[CÓDIGO_DANE]])</f>
        <v>LA UNION - ANTIOQUIA - 05400</v>
      </c>
      <c r="AE79" s="9" t="s">
        <v>1837</v>
      </c>
      <c r="AF79" s="4" t="s">
        <v>1838</v>
      </c>
      <c r="AG79" s="4" t="s">
        <v>43</v>
      </c>
      <c r="AL79" s="9" t="s">
        <v>1839</v>
      </c>
      <c r="AQ79" s="9" t="s">
        <v>1840</v>
      </c>
      <c r="AY79" s="9" t="s">
        <v>1841</v>
      </c>
      <c r="BL79" s="9" t="s">
        <v>1842</v>
      </c>
      <c r="BW79" t="s">
        <v>1843</v>
      </c>
      <c r="BX79" t="s">
        <v>1844</v>
      </c>
      <c r="CL79" t="str">
        <f>_xlfn.CONCAT(Tabla47[[#This Row],[mineral]]," - ",Tabla47[[#This Row],[json_id]]," - ",Tabla47[[#This Row],[symbol]])</f>
        <v>GRANITO - GRI - m3</v>
      </c>
      <c r="CM79" t="s">
        <v>257</v>
      </c>
      <c r="CN79" t="s">
        <v>259</v>
      </c>
      <c r="CO79">
        <v>1513002</v>
      </c>
      <c r="CP79" t="s">
        <v>260</v>
      </c>
      <c r="CQ79">
        <v>1513002</v>
      </c>
    </row>
    <row r="80" spans="10:95" x14ac:dyDescent="0.3">
      <c r="J80" t="str">
        <f>_xlfn.CONCAT(Minerales[[#This Row],[Columna1]]," - ",Minerales[[#This Row],[json_id]]," - ",Minerales[[#This Row],[desc_unit_measurement]])</f>
        <v>SAL MARINA - SAL - t</v>
      </c>
      <c r="K80" t="s">
        <v>486</v>
      </c>
      <c r="L80">
        <v>79</v>
      </c>
      <c r="M80" t="s">
        <v>487</v>
      </c>
      <c r="N80">
        <v>7</v>
      </c>
      <c r="O80">
        <v>1</v>
      </c>
      <c r="P80" t="str">
        <f>VLOOKUP(Minerales[[#This Row],[unit_measurement_id]],Unidad_medida[],3)</f>
        <v>t</v>
      </c>
      <c r="V80" t="str">
        <f t="shared" si="2"/>
        <v>Guayana Francesa - GUF</v>
      </c>
      <c r="W80" t="s">
        <v>1847</v>
      </c>
      <c r="X80" t="s">
        <v>1848</v>
      </c>
      <c r="Z80" t="s">
        <v>1849</v>
      </c>
      <c r="AA80" t="s">
        <v>1850</v>
      </c>
      <c r="AB80">
        <v>78</v>
      </c>
      <c r="AC80" s="4"/>
      <c r="AD80" t="str">
        <f>_xlfn.CONCAT(Ciudad_Depto[[#This Row],[Ciudad]]," - ",Ciudad_Depto[[#This Row],[DEPARTAMENTO]]," - ",Ciudad_Depto[[#This Row],[CÓDIGO_DANE]])</f>
        <v>LIBORINA - ANTIOQUIA - 05411</v>
      </c>
      <c r="AE80" s="9" t="s">
        <v>1730</v>
      </c>
      <c r="AF80" s="4" t="s">
        <v>1851</v>
      </c>
      <c r="AG80" s="4" t="s">
        <v>43</v>
      </c>
      <c r="AL80" s="9" t="s">
        <v>1852</v>
      </c>
      <c r="AQ80" s="9" t="s">
        <v>1853</v>
      </c>
      <c r="AY80" s="9" t="s">
        <v>1554</v>
      </c>
      <c r="BL80" s="9" t="s">
        <v>1854</v>
      </c>
      <c r="BW80" t="s">
        <v>1855</v>
      </c>
      <c r="BX80" t="s">
        <v>529</v>
      </c>
      <c r="CL80" t="str">
        <f>_xlfn.CONCAT(Tabla47[[#This Row],[mineral]]," - ",Tabla47[[#This Row],[json_id]]," - ",Tabla47[[#This Row],[symbol]])</f>
        <v>GRAVAS (DE RIO) - GVR - m3</v>
      </c>
      <c r="CM80" t="s">
        <v>2243</v>
      </c>
      <c r="CN80" t="s">
        <v>451</v>
      </c>
      <c r="CO80" t="s">
        <v>2252</v>
      </c>
      <c r="CP80" t="s">
        <v>260</v>
      </c>
      <c r="CQ80">
        <v>15320055</v>
      </c>
    </row>
    <row r="81" spans="10:95" x14ac:dyDescent="0.3">
      <c r="J81" t="str">
        <f>_xlfn.CONCAT(Minerales[[#This Row],[Columna1]]," - ",Minerales[[#This Row],[json_id]]," - ",Minerales[[#This Row],[desc_unit_measurement]])</f>
        <v>SAL TERRESTRE (GEMA) - SAT - t</v>
      </c>
      <c r="K81" t="s">
        <v>1859</v>
      </c>
      <c r="L81">
        <v>80</v>
      </c>
      <c r="M81" t="s">
        <v>1860</v>
      </c>
      <c r="N81">
        <v>7</v>
      </c>
      <c r="O81">
        <v>1</v>
      </c>
      <c r="P81" t="str">
        <f>VLOOKUP(Minerales[[#This Row],[unit_measurement_id]],Unidad_medida[],3)</f>
        <v>t</v>
      </c>
      <c r="V81" t="str">
        <f t="shared" si="2"/>
        <v>Guernsey - GGY</v>
      </c>
      <c r="W81" t="s">
        <v>1861</v>
      </c>
      <c r="X81" t="s">
        <v>1862</v>
      </c>
      <c r="Z81" t="s">
        <v>1863</v>
      </c>
      <c r="AA81" t="s">
        <v>1864</v>
      </c>
      <c r="AB81">
        <v>79</v>
      </c>
      <c r="AC81" s="4"/>
      <c r="AD81" t="str">
        <f>_xlfn.CONCAT(Ciudad_Depto[[#This Row],[Ciudad]]," - ",Ciudad_Depto[[#This Row],[DEPARTAMENTO]]," - ",Ciudad_Depto[[#This Row],[CÓDIGO_DANE]])</f>
        <v>MACEO - ANTIOQUIA - 05425</v>
      </c>
      <c r="AE81" s="9" t="s">
        <v>1740</v>
      </c>
      <c r="AF81" s="4" t="s">
        <v>1865</v>
      </c>
      <c r="AG81" s="4" t="s">
        <v>43</v>
      </c>
      <c r="AL81" s="9" t="s">
        <v>1866</v>
      </c>
      <c r="AQ81" s="9" t="s">
        <v>1867</v>
      </c>
      <c r="AY81" s="9" t="s">
        <v>1209</v>
      </c>
      <c r="BL81" s="9" t="s">
        <v>1868</v>
      </c>
      <c r="BW81" t="s">
        <v>1869</v>
      </c>
      <c r="BX81" t="s">
        <v>1870</v>
      </c>
      <c r="CL81" t="str">
        <f>_xlfn.CONCAT(Tabla47[[#This Row],[mineral]]," - ",Tabla47[[#This Row],[json_id]]," - ",Tabla47[[#This Row],[symbol]])</f>
        <v>GRAVAS SILICEAS - GSL - m3</v>
      </c>
      <c r="CM81" t="s">
        <v>2261</v>
      </c>
      <c r="CN81" t="s">
        <v>2262</v>
      </c>
      <c r="CO81" t="s">
        <v>2263</v>
      </c>
      <c r="CP81" t="s">
        <v>260</v>
      </c>
      <c r="CQ81">
        <v>15312021</v>
      </c>
    </row>
    <row r="82" spans="10:95" x14ac:dyDescent="0.3">
      <c r="J82" t="str">
        <f>_xlfn.CONCAT(Minerales[[#This Row],[Columna1]]," - ",Minerales[[#This Row],[json_id]]," - ",Minerales[[#This Row],[desc_unit_measurement]])</f>
        <v>ROCA FOSFORICA - RCF - t</v>
      </c>
      <c r="K82" t="s">
        <v>1873</v>
      </c>
      <c r="L82">
        <v>81</v>
      </c>
      <c r="M82" t="s">
        <v>1874</v>
      </c>
      <c r="N82">
        <v>7</v>
      </c>
      <c r="O82">
        <v>1</v>
      </c>
      <c r="P82" t="str">
        <f>VLOOKUP(Minerales[[#This Row],[unit_measurement_id]],Unidad_medida[],3)</f>
        <v>t</v>
      </c>
      <c r="V82" t="str">
        <f t="shared" si="2"/>
        <v>Ghana - GHA</v>
      </c>
      <c r="W82" t="s">
        <v>1875</v>
      </c>
      <c r="X82" t="s">
        <v>1876</v>
      </c>
      <c r="Z82" t="s">
        <v>1877</v>
      </c>
      <c r="AA82" t="s">
        <v>1878</v>
      </c>
      <c r="AB82">
        <v>80</v>
      </c>
      <c r="AC82" s="4"/>
      <c r="AD82" t="str">
        <f>_xlfn.CONCAT(Ciudad_Depto[[#This Row],[Ciudad]]," - ",Ciudad_Depto[[#This Row],[DEPARTAMENTO]]," - ",Ciudad_Depto[[#This Row],[CÓDIGO_DANE]])</f>
        <v>MARINILLA - ANTIOQUIA - 05440</v>
      </c>
      <c r="AE82" s="9" t="s">
        <v>1753</v>
      </c>
      <c r="AF82" s="4" t="s">
        <v>1879</v>
      </c>
      <c r="AG82" s="4" t="s">
        <v>43</v>
      </c>
      <c r="AL82" s="9" t="s">
        <v>1880</v>
      </c>
      <c r="AQ82" s="9" t="s">
        <v>1881</v>
      </c>
      <c r="AY82" s="9" t="s">
        <v>478</v>
      </c>
      <c r="BL82" s="9" t="s">
        <v>70</v>
      </c>
      <c r="BW82" t="s">
        <v>1882</v>
      </c>
      <c r="BX82" t="s">
        <v>641</v>
      </c>
      <c r="CL82" t="str">
        <f>_xlfn.CONCAT(Tabla47[[#This Row],[mineral]]," - ",Tabla47[[#This Row],[json_id]]," - ",Tabla47[[#This Row],[symbol]])</f>
        <v>GROSULARIA - GRO - ct</v>
      </c>
      <c r="CM82" t="s">
        <v>2272</v>
      </c>
      <c r="CN82" t="s">
        <v>2273</v>
      </c>
      <c r="CO82" t="s">
        <v>2274</v>
      </c>
      <c r="CP82" t="s">
        <v>3949</v>
      </c>
      <c r="CQ82">
        <v>9900057</v>
      </c>
    </row>
    <row r="83" spans="10:95" x14ac:dyDescent="0.3">
      <c r="J83" t="str">
        <f>_xlfn.CONCAT(Minerales[[#This Row],[Columna1]]," - ",Minerales[[#This Row],[json_id]]," - ",Minerales[[#This Row],[desc_unit_measurement]])</f>
        <v>HIERRO - HIE - t</v>
      </c>
      <c r="K83" t="s">
        <v>1886</v>
      </c>
      <c r="L83">
        <v>82</v>
      </c>
      <c r="M83" t="s">
        <v>1887</v>
      </c>
      <c r="N83">
        <v>6</v>
      </c>
      <c r="O83">
        <v>1</v>
      </c>
      <c r="P83" t="str">
        <f>VLOOKUP(Minerales[[#This Row],[unit_measurement_id]],Unidad_medida[],3)</f>
        <v>t</v>
      </c>
      <c r="V83" t="str">
        <f t="shared" si="2"/>
        <v>Gibraltar - GIB</v>
      </c>
      <c r="W83" t="s">
        <v>1888</v>
      </c>
      <c r="X83" t="s">
        <v>1889</v>
      </c>
      <c r="Z83" t="s">
        <v>1890</v>
      </c>
      <c r="AA83" t="s">
        <v>1891</v>
      </c>
      <c r="AB83">
        <v>81</v>
      </c>
      <c r="AC83" s="4"/>
      <c r="AD83" t="str">
        <f>_xlfn.CONCAT(Ciudad_Depto[[#This Row],[Ciudad]]," - ",Ciudad_Depto[[#This Row],[DEPARTAMENTO]]," - ",Ciudad_Depto[[#This Row],[CÓDIGO_DANE]])</f>
        <v>MONTEBELLO - ANTIOQUIA - 05467</v>
      </c>
      <c r="AE83" s="9" t="s">
        <v>1764</v>
      </c>
      <c r="AF83" s="4" t="s">
        <v>1892</v>
      </c>
      <c r="AG83" s="4" t="s">
        <v>43</v>
      </c>
      <c r="AL83" s="9" t="s">
        <v>1893</v>
      </c>
      <c r="AQ83" s="9" t="s">
        <v>1894</v>
      </c>
      <c r="AY83" s="9" t="s">
        <v>1895</v>
      </c>
      <c r="BL83" s="9" t="s">
        <v>1896</v>
      </c>
      <c r="BW83" t="s">
        <v>1897</v>
      </c>
      <c r="BX83" t="s">
        <v>604</v>
      </c>
      <c r="CL83" t="str">
        <f>_xlfn.CONCAT(Tabla47[[#This Row],[mineral]]," - ",Tabla47[[#This Row],[json_id]]," - ",Tabla47[[#This Row],[symbol]])</f>
        <v>HAFNIO - HAF - kg</v>
      </c>
      <c r="CM83" t="s">
        <v>2282</v>
      </c>
      <c r="CN83" t="s">
        <v>2283</v>
      </c>
      <c r="CO83" t="s">
        <v>2284</v>
      </c>
      <c r="CP83" t="s">
        <v>3953</v>
      </c>
      <c r="CQ83">
        <v>9900013</v>
      </c>
    </row>
    <row r="84" spans="10:95" x14ac:dyDescent="0.3">
      <c r="J84" t="str">
        <f>_xlfn.CONCAT(Minerales[[#This Row],[Columna1]]," - ",Minerales[[#This Row],[json_id]]," - ",Minerales[[#This Row],[desc_unit_measurement]])</f>
        <v>COBRE - CU - kg</v>
      </c>
      <c r="K84" t="s">
        <v>1900</v>
      </c>
      <c r="L84">
        <v>83</v>
      </c>
      <c r="M84" t="s">
        <v>1901</v>
      </c>
      <c r="N84">
        <v>6</v>
      </c>
      <c r="O84">
        <v>2</v>
      </c>
      <c r="P84" t="str">
        <f>VLOOKUP(Minerales[[#This Row],[unit_measurement_id]],Unidad_medida[],3)</f>
        <v>kg</v>
      </c>
      <c r="V84" t="str">
        <f t="shared" si="2"/>
        <v>Groenlandia - GRL</v>
      </c>
      <c r="W84" t="s">
        <v>1902</v>
      </c>
      <c r="X84" t="s">
        <v>1903</v>
      </c>
      <c r="Z84" t="s">
        <v>1904</v>
      </c>
      <c r="AA84" t="s">
        <v>1905</v>
      </c>
      <c r="AB84">
        <v>82</v>
      </c>
      <c r="AC84" s="4"/>
      <c r="AD84" t="str">
        <f>_xlfn.CONCAT(Ciudad_Depto[[#This Row],[Ciudad]]," - ",Ciudad_Depto[[#This Row],[DEPARTAMENTO]]," - ",Ciudad_Depto[[#This Row],[CÓDIGO_DANE]])</f>
        <v>MURINDO - ANTIOQUIA - 05475</v>
      </c>
      <c r="AE84" s="9" t="s">
        <v>1906</v>
      </c>
      <c r="AF84" s="4" t="s">
        <v>1907</v>
      </c>
      <c r="AG84" s="4" t="s">
        <v>43</v>
      </c>
      <c r="AL84" s="9" t="s">
        <v>1908</v>
      </c>
      <c r="AQ84" s="9" t="s">
        <v>1909</v>
      </c>
      <c r="AY84" s="9" t="s">
        <v>1910</v>
      </c>
      <c r="BL84" s="9" t="s">
        <v>1911</v>
      </c>
      <c r="BW84" t="s">
        <v>1912</v>
      </c>
      <c r="BX84" t="s">
        <v>567</v>
      </c>
      <c r="CL84" t="str">
        <f>_xlfn.CONCAT(Tabla47[[#This Row],[mineral]]," - ",Tabla47[[#This Row],[json_id]]," - ",Tabla47[[#This Row],[symbol]])</f>
        <v>HELIODORO - HEL - ct</v>
      </c>
      <c r="CM84" t="s">
        <v>2293</v>
      </c>
      <c r="CN84" t="s">
        <v>2294</v>
      </c>
      <c r="CO84" t="s">
        <v>2295</v>
      </c>
      <c r="CP84" t="s">
        <v>3949</v>
      </c>
      <c r="CQ84">
        <v>9900062</v>
      </c>
    </row>
    <row r="85" spans="10:95" x14ac:dyDescent="0.3">
      <c r="J85" t="str">
        <f>_xlfn.CONCAT(Minerales[[#This Row],[Columna1]]," - ",Minerales[[#This Row],[json_id]]," - ",Minerales[[#This Row],[desc_unit_measurement]])</f>
        <v>MAGNESIO (MAGNESITA) - MAG - t</v>
      </c>
      <c r="K85" t="s">
        <v>1913</v>
      </c>
      <c r="L85">
        <v>84</v>
      </c>
      <c r="M85" t="s">
        <v>1914</v>
      </c>
      <c r="N85">
        <v>6</v>
      </c>
      <c r="O85">
        <v>1</v>
      </c>
      <c r="P85" t="str">
        <f>VLOOKUP(Minerales[[#This Row],[unit_measurement_id]],Unidad_medida[],3)</f>
        <v>t</v>
      </c>
      <c r="V85" t="str">
        <f t="shared" si="2"/>
        <v>Gambia - GMB</v>
      </c>
      <c r="W85" t="s">
        <v>1915</v>
      </c>
      <c r="X85" t="s">
        <v>1916</v>
      </c>
      <c r="Z85" t="s">
        <v>1917</v>
      </c>
      <c r="AA85" t="s">
        <v>1918</v>
      </c>
      <c r="AB85">
        <v>83</v>
      </c>
      <c r="AC85" s="4"/>
      <c r="AD85" t="str">
        <f>_xlfn.CONCAT(Ciudad_Depto[[#This Row],[Ciudad]]," - ",Ciudad_Depto[[#This Row],[DEPARTAMENTO]]," - ",Ciudad_Depto[[#This Row],[CÓDIGO_DANE]])</f>
        <v>MUTATA - ANTIOQUIA - 05480</v>
      </c>
      <c r="AE85" s="9" t="s">
        <v>1919</v>
      </c>
      <c r="AF85" s="4" t="s">
        <v>1920</v>
      </c>
      <c r="AG85" s="4" t="s">
        <v>43</v>
      </c>
      <c r="AL85" s="9" t="s">
        <v>1921</v>
      </c>
      <c r="AQ85" s="9" t="s">
        <v>1922</v>
      </c>
      <c r="AY85" s="9" t="s">
        <v>1923</v>
      </c>
      <c r="BL85" s="9" t="s">
        <v>1924</v>
      </c>
      <c r="BW85" t="s">
        <v>1925</v>
      </c>
      <c r="BX85" t="s">
        <v>1113</v>
      </c>
      <c r="CL85" t="str">
        <f>_xlfn.CONCAT(Tabla47[[#This Row],[mineral]]," - ",Tabla47[[#This Row],[json_id]]," - ",Tabla47[[#This Row],[symbol]])</f>
        <v>HIERRO - HIE - t</v>
      </c>
      <c r="CM85" t="s">
        <v>1886</v>
      </c>
      <c r="CN85" t="s">
        <v>1887</v>
      </c>
      <c r="CO85">
        <v>1410001</v>
      </c>
      <c r="CP85" t="s">
        <v>3924</v>
      </c>
      <c r="CQ85">
        <v>1410001</v>
      </c>
    </row>
    <row r="86" spans="10:95" x14ac:dyDescent="0.3">
      <c r="J86" t="str">
        <f>_xlfn.CONCAT(Minerales[[#This Row],[Columna1]]," - ",Minerales[[#This Row],[json_id]]," - ",Minerales[[#This Row],[desc_unit_measurement]])</f>
        <v>MANGANESO - MAN - t</v>
      </c>
      <c r="K86" t="s">
        <v>1926</v>
      </c>
      <c r="L86">
        <v>85</v>
      </c>
      <c r="M86" t="s">
        <v>1927</v>
      </c>
      <c r="N86">
        <v>6</v>
      </c>
      <c r="O86">
        <v>1</v>
      </c>
      <c r="P86" t="str">
        <f>VLOOKUP(Minerales[[#This Row],[unit_measurement_id]],Unidad_medida[],3)</f>
        <v>t</v>
      </c>
      <c r="V86" t="str">
        <f t="shared" si="2"/>
        <v>Guinea - GIN</v>
      </c>
      <c r="W86" t="s">
        <v>1928</v>
      </c>
      <c r="X86" t="s">
        <v>1929</v>
      </c>
      <c r="Z86" t="s">
        <v>1930</v>
      </c>
      <c r="AA86" t="s">
        <v>1931</v>
      </c>
      <c r="AB86">
        <v>84</v>
      </c>
      <c r="AC86" s="4"/>
      <c r="AD86" t="str">
        <f>_xlfn.CONCAT(Ciudad_Depto[[#This Row],[Ciudad]]," - ",Ciudad_Depto[[#This Row],[DEPARTAMENTO]]," - ",Ciudad_Depto[[#This Row],[CÓDIGO_DANE]])</f>
        <v>NARIÑO - ANTIOQUIA - 05483</v>
      </c>
      <c r="AE86" s="9" t="s">
        <v>63</v>
      </c>
      <c r="AF86" s="4" t="s">
        <v>1932</v>
      </c>
      <c r="AG86" s="4" t="s">
        <v>43</v>
      </c>
      <c r="AL86" s="9" t="s">
        <v>1933</v>
      </c>
      <c r="AQ86" s="9" t="s">
        <v>1934</v>
      </c>
      <c r="AY86" s="9" t="s">
        <v>1935</v>
      </c>
      <c r="BL86" s="9" t="s">
        <v>1936</v>
      </c>
      <c r="CL86" t="str">
        <f>_xlfn.CONCAT(Tabla47[[#This Row],[mineral]]," - ",Tabla47[[#This Row],[json_id]]," - ",Tabla47[[#This Row],[symbol]])</f>
        <v>ILMENITA - ILM - kg</v>
      </c>
      <c r="CM86" t="s">
        <v>2311</v>
      </c>
      <c r="CN86" t="s">
        <v>2312</v>
      </c>
      <c r="CO86" t="s">
        <v>2313</v>
      </c>
      <c r="CP86" t="s">
        <v>3953</v>
      </c>
      <c r="CQ86">
        <v>9900004</v>
      </c>
    </row>
    <row r="87" spans="10:95" x14ac:dyDescent="0.3">
      <c r="J87" t="str">
        <f>_xlfn.CONCAT(Minerales[[#This Row],[Columna1]]," - ",Minerales[[#This Row],[json_id]]," - ",Minerales[[#This Row],[desc_unit_measurement]])</f>
        <v>TITANIO Y SUS CONCENTRADOS (RUTILIO SIMILARES) - TIT - kg</v>
      </c>
      <c r="K87" t="s">
        <v>1940</v>
      </c>
      <c r="L87">
        <v>86</v>
      </c>
      <c r="M87" t="s">
        <v>1941</v>
      </c>
      <c r="N87">
        <v>6</v>
      </c>
      <c r="O87">
        <v>2</v>
      </c>
      <c r="P87" t="str">
        <f>VLOOKUP(Minerales[[#This Row],[unit_measurement_id]],Unidad_medida[],3)</f>
        <v>kg</v>
      </c>
      <c r="V87" t="str">
        <f t="shared" si="2"/>
        <v>Guadalupe - GLP</v>
      </c>
      <c r="W87" t="s">
        <v>1942</v>
      </c>
      <c r="X87" t="s">
        <v>1943</v>
      </c>
      <c r="Z87" t="s">
        <v>1944</v>
      </c>
      <c r="AA87" t="s">
        <v>1945</v>
      </c>
      <c r="AB87">
        <v>85</v>
      </c>
      <c r="AC87" s="4"/>
      <c r="AD87" t="str">
        <f>_xlfn.CONCAT(Ciudad_Depto[[#This Row],[Ciudad]]," - ",Ciudad_Depto[[#This Row],[DEPARTAMENTO]]," - ",Ciudad_Depto[[#This Row],[CÓDIGO_DANE]])</f>
        <v>NECOCLI - ANTIOQUIA - 05490</v>
      </c>
      <c r="AE87" s="9" t="s">
        <v>1946</v>
      </c>
      <c r="AF87" s="4" t="s">
        <v>1947</v>
      </c>
      <c r="AG87" s="4" t="s">
        <v>43</v>
      </c>
      <c r="AL87" s="9" t="s">
        <v>1720</v>
      </c>
      <c r="AQ87" s="9" t="s">
        <v>1948</v>
      </c>
      <c r="AY87" s="9" t="s">
        <v>1949</v>
      </c>
      <c r="BL87" s="9" t="s">
        <v>1950</v>
      </c>
      <c r="CL87" t="str">
        <f>_xlfn.CONCAT(Tabla47[[#This Row],[mineral]]," - ",Tabla47[[#This Row],[json_id]]," - ",Tabla47[[#This Row],[symbol]])</f>
        <v>INDIO - IND - kg</v>
      </c>
      <c r="CM87" t="s">
        <v>2321</v>
      </c>
      <c r="CN87" t="s">
        <v>2139</v>
      </c>
      <c r="CO87" t="s">
        <v>2322</v>
      </c>
      <c r="CP87" t="s">
        <v>3953</v>
      </c>
      <c r="CQ87">
        <v>9900009</v>
      </c>
    </row>
    <row r="88" spans="10:95" x14ac:dyDescent="0.3">
      <c r="J88" t="str">
        <f>_xlfn.CONCAT(Minerales[[#This Row],[Columna1]]," - ",Minerales[[#This Row],[json_id]]," - ",Minerales[[#This Row],[desc_unit_measurement]])</f>
        <v>PLOMO Y SUS CONCENTRADOS - PLO - kg</v>
      </c>
      <c r="K88" t="s">
        <v>1954</v>
      </c>
      <c r="L88">
        <v>87</v>
      </c>
      <c r="M88" t="s">
        <v>1955</v>
      </c>
      <c r="N88">
        <v>6</v>
      </c>
      <c r="O88">
        <v>2</v>
      </c>
      <c r="P88" t="str">
        <f>VLOOKUP(Minerales[[#This Row],[unit_measurement_id]],Unidad_medida[],3)</f>
        <v>kg</v>
      </c>
      <c r="V88" t="str">
        <f t="shared" si="2"/>
        <v>Guinea Ecuatorial - GNQ</v>
      </c>
      <c r="W88" t="s">
        <v>1956</v>
      </c>
      <c r="X88" t="s">
        <v>1957</v>
      </c>
      <c r="Z88" t="s">
        <v>1958</v>
      </c>
      <c r="AA88" t="s">
        <v>1959</v>
      </c>
      <c r="AB88">
        <v>86</v>
      </c>
      <c r="AC88" s="4"/>
      <c r="AD88" t="str">
        <f>_xlfn.CONCAT(Ciudad_Depto[[#This Row],[Ciudad]]," - ",Ciudad_Depto[[#This Row],[DEPARTAMENTO]]," - ",Ciudad_Depto[[#This Row],[CÓDIGO_DANE]])</f>
        <v>NECHI - ANTIOQUIA - 05495</v>
      </c>
      <c r="AE88" s="9" t="s">
        <v>1960</v>
      </c>
      <c r="AF88" s="4" t="s">
        <v>1961</v>
      </c>
      <c r="AG88" s="4" t="s">
        <v>43</v>
      </c>
      <c r="AL88" s="9" t="s">
        <v>622</v>
      </c>
      <c r="AQ88" s="9" t="s">
        <v>1962</v>
      </c>
      <c r="AY88" s="9" t="s">
        <v>1963</v>
      </c>
      <c r="BL88" s="9" t="s">
        <v>706</v>
      </c>
      <c r="CL88" s="54" t="str">
        <f>_xlfn.CONCAT(Tabla47[[#This Row],[mineral]]," - ",Tabla47[[#This Row],[json_id]]," - ",Tabla47[[#This Row],[symbol]])</f>
        <v>IRIDIO - IRI - g</v>
      </c>
      <c r="CM88" s="54" t="s">
        <v>2077</v>
      </c>
      <c r="CN88" s="54" t="s">
        <v>2078</v>
      </c>
      <c r="CO88" s="54">
        <v>1424203</v>
      </c>
      <c r="CP88" s="54" t="s">
        <v>174</v>
      </c>
      <c r="CQ88" s="54">
        <v>1424203</v>
      </c>
    </row>
    <row r="89" spans="10:95" x14ac:dyDescent="0.3">
      <c r="J89" t="str">
        <f>_xlfn.CONCAT(Minerales[[#This Row],[Columna1]]," - ",Minerales[[#This Row],[json_id]]," - ",Minerales[[#This Row],[desc_unit_measurement]])</f>
        <v>ZINC Y SUS CONCENTRADOS - ZIN - kg</v>
      </c>
      <c r="K89" t="s">
        <v>1966</v>
      </c>
      <c r="L89">
        <v>88</v>
      </c>
      <c r="M89" t="s">
        <v>1967</v>
      </c>
      <c r="N89">
        <v>6</v>
      </c>
      <c r="O89">
        <v>2</v>
      </c>
      <c r="P89" t="str">
        <f>VLOOKUP(Minerales[[#This Row],[unit_measurement_id]],Unidad_medida[],3)</f>
        <v>kg</v>
      </c>
      <c r="V89" t="str">
        <f t="shared" si="2"/>
        <v>Grecia - GRC</v>
      </c>
      <c r="W89" t="s">
        <v>1968</v>
      </c>
      <c r="X89" t="s">
        <v>1969</v>
      </c>
      <c r="Z89" t="s">
        <v>1970</v>
      </c>
      <c r="AA89" t="s">
        <v>1971</v>
      </c>
      <c r="AB89">
        <v>87</v>
      </c>
      <c r="AC89" s="4"/>
      <c r="AD89" t="str">
        <f>_xlfn.CONCAT(Ciudad_Depto[[#This Row],[Ciudad]]," - ",Ciudad_Depto[[#This Row],[DEPARTAMENTO]]," - ",Ciudad_Depto[[#This Row],[CÓDIGO_DANE]])</f>
        <v>OLAYA - ANTIOQUIA - 05501</v>
      </c>
      <c r="AE89" s="9" t="s">
        <v>1828</v>
      </c>
      <c r="AF89" s="4" t="s">
        <v>1972</v>
      </c>
      <c r="AG89" s="4" t="s">
        <v>43</v>
      </c>
      <c r="AL89" s="9" t="s">
        <v>1973</v>
      </c>
      <c r="AQ89" s="9" t="s">
        <v>1974</v>
      </c>
      <c r="AY89" s="9" t="s">
        <v>1975</v>
      </c>
      <c r="BL89" s="9" t="s">
        <v>1976</v>
      </c>
      <c r="CL89" t="str">
        <f>_xlfn.CONCAT(Tabla47[[#This Row],[mineral]]," - ",Tabla47[[#This Row],[json_id]]," - ",Tabla47[[#This Row],[symbol]])</f>
        <v>ITRIO - ITR - kg</v>
      </c>
      <c r="CM89" t="s">
        <v>2338</v>
      </c>
      <c r="CN89" t="s">
        <v>2339</v>
      </c>
      <c r="CO89" t="s">
        <v>2340</v>
      </c>
      <c r="CP89" t="s">
        <v>3953</v>
      </c>
      <c r="CQ89">
        <v>99342903</v>
      </c>
    </row>
    <row r="90" spans="10:95" x14ac:dyDescent="0.3">
      <c r="J90" t="str">
        <f>_xlfn.CONCAT(Minerales[[#This Row],[Columna1]]," - ",Minerales[[#This Row],[json_id]]," - ",Minerales[[#This Row],[desc_unit_measurement]])</f>
        <v>ESTAÑO Y SUS CONCENTRADOS - EST - kg</v>
      </c>
      <c r="K90" t="s">
        <v>1979</v>
      </c>
      <c r="L90">
        <v>89</v>
      </c>
      <c r="M90" t="s">
        <v>1667</v>
      </c>
      <c r="N90">
        <v>6</v>
      </c>
      <c r="O90">
        <v>2</v>
      </c>
      <c r="P90" t="str">
        <f>VLOOKUP(Minerales[[#This Row],[unit_measurement_id]],Unidad_medida[],3)</f>
        <v>kg</v>
      </c>
      <c r="V90" t="str">
        <f t="shared" si="2"/>
        <v>Georgia del Sur e Islas Sandwich del Sur - SGS</v>
      </c>
      <c r="W90" t="s">
        <v>1980</v>
      </c>
      <c r="X90" t="s">
        <v>1981</v>
      </c>
      <c r="Z90" t="s">
        <v>1982</v>
      </c>
      <c r="AA90" t="s">
        <v>1983</v>
      </c>
      <c r="AB90">
        <v>88</v>
      </c>
      <c r="AC90" s="4"/>
      <c r="AD90" t="str">
        <f>_xlfn.CONCAT(Ciudad_Depto[[#This Row],[Ciudad]]," - ",Ciudad_Depto[[#This Row],[DEPARTAMENTO]]," - ",Ciudad_Depto[[#This Row],[CÓDIGO_DANE]])</f>
        <v>PEÑOL - ANTIOQUIA - 05541</v>
      </c>
      <c r="AE90" s="9" t="s">
        <v>1839</v>
      </c>
      <c r="AF90" s="4" t="s">
        <v>1984</v>
      </c>
      <c r="AG90" s="4" t="s">
        <v>43</v>
      </c>
      <c r="AL90" s="9" t="s">
        <v>1985</v>
      </c>
      <c r="AQ90" s="9" t="s">
        <v>1986</v>
      </c>
      <c r="AY90" s="9" t="s">
        <v>1987</v>
      </c>
      <c r="CL90" t="str">
        <f>_xlfn.CONCAT(Tabla47[[#This Row],[mineral]]," - ",Tabla47[[#This Row],[json_id]]," - ",Tabla47[[#This Row],[symbol]])</f>
        <v>JADE - JAD - ct</v>
      </c>
      <c r="CM90" t="s">
        <v>2347</v>
      </c>
      <c r="CN90" t="s">
        <v>2348</v>
      </c>
      <c r="CO90" t="s">
        <v>2349</v>
      </c>
      <c r="CP90" t="s">
        <v>3949</v>
      </c>
      <c r="CQ90">
        <v>9900036</v>
      </c>
    </row>
    <row r="91" spans="10:95" x14ac:dyDescent="0.3">
      <c r="J91" t="str">
        <f>_xlfn.CONCAT(Minerales[[#This Row],[Columna1]]," - ",Minerales[[#This Row],[json_id]]," - ",Minerales[[#This Row],[desc_unit_measurement]])</f>
        <v>CROMO Y SUS CONCENTRADOS - CRO - kg</v>
      </c>
      <c r="K91" t="s">
        <v>1988</v>
      </c>
      <c r="L91">
        <v>90</v>
      </c>
      <c r="M91" t="s">
        <v>1978</v>
      </c>
      <c r="N91">
        <v>6</v>
      </c>
      <c r="O91">
        <v>2</v>
      </c>
      <c r="P91" t="str">
        <f>VLOOKUP(Minerales[[#This Row],[unit_measurement_id]],Unidad_medida[],3)</f>
        <v>kg</v>
      </c>
      <c r="V91" t="str">
        <f t="shared" si="2"/>
        <v>Guatemala - GTM</v>
      </c>
      <c r="W91" t="s">
        <v>1989</v>
      </c>
      <c r="X91" t="s">
        <v>1990</v>
      </c>
      <c r="Z91" t="s">
        <v>1991</v>
      </c>
      <c r="AA91" t="s">
        <v>1992</v>
      </c>
      <c r="AB91">
        <v>89</v>
      </c>
      <c r="AC91" s="4"/>
      <c r="AD91" t="str">
        <f>_xlfn.CONCAT(Ciudad_Depto[[#This Row],[Ciudad]]," - ",Ciudad_Depto[[#This Row],[DEPARTAMENTO]]," - ",Ciudad_Depto[[#This Row],[CÓDIGO_DANE]])</f>
        <v>PEQUE - ANTIOQUIA - 05543</v>
      </c>
      <c r="AE91" s="9" t="s">
        <v>1852</v>
      </c>
      <c r="AF91" s="4" t="s">
        <v>1993</v>
      </c>
      <c r="AG91" s="4" t="s">
        <v>43</v>
      </c>
      <c r="AL91" s="9" t="s">
        <v>1994</v>
      </c>
      <c r="AQ91" s="9" t="s">
        <v>1129</v>
      </c>
      <c r="AY91" s="9" t="s">
        <v>1995</v>
      </c>
      <c r="CL91" t="str">
        <f>_xlfn.CONCAT(Tabla47[[#This Row],[mineral]]," - ",Tabla47[[#This Row],[json_id]]," - ",Tabla47[[#This Row],[symbol]])</f>
        <v>KUNZITA - KZT - ct</v>
      </c>
      <c r="CM91" t="s">
        <v>2356</v>
      </c>
      <c r="CN91" t="s">
        <v>1761</v>
      </c>
      <c r="CO91" t="s">
        <v>2357</v>
      </c>
      <c r="CP91" t="s">
        <v>3949</v>
      </c>
      <c r="CQ91">
        <v>9900037</v>
      </c>
    </row>
    <row r="92" spans="10:95" x14ac:dyDescent="0.3">
      <c r="J92" t="str">
        <f>_xlfn.CONCAT(Minerales[[#This Row],[Columna1]]," - ",Minerales[[#This Row],[json_id]]," - ",Minerales[[#This Row],[desc_unit_measurement]])</f>
        <v>COBALTO Y SUS CONCENTRADOS - CTO - kg</v>
      </c>
      <c r="K92" t="s">
        <v>1999</v>
      </c>
      <c r="L92">
        <v>91</v>
      </c>
      <c r="M92" t="s">
        <v>1899</v>
      </c>
      <c r="N92">
        <v>6</v>
      </c>
      <c r="O92">
        <v>2</v>
      </c>
      <c r="P92" t="str">
        <f>VLOOKUP(Minerales[[#This Row],[unit_measurement_id]],Unidad_medida[],3)</f>
        <v>kg</v>
      </c>
      <c r="V92" t="str">
        <f t="shared" si="2"/>
        <v>Guam - GUM</v>
      </c>
      <c r="W92" t="s">
        <v>2000</v>
      </c>
      <c r="X92" t="s">
        <v>2001</v>
      </c>
      <c r="Z92" t="s">
        <v>2002</v>
      </c>
      <c r="AA92" t="s">
        <v>2003</v>
      </c>
      <c r="AB92">
        <v>90</v>
      </c>
      <c r="AC92" s="4"/>
      <c r="AD92" t="str">
        <f>_xlfn.CONCAT(Ciudad_Depto[[#This Row],[Ciudad]]," - ",Ciudad_Depto[[#This Row],[DEPARTAMENTO]]," - ",Ciudad_Depto[[#This Row],[CÓDIGO_DANE]])</f>
        <v>PUEBLORRICO - ANTIOQUIA - 05576</v>
      </c>
      <c r="AE92" s="9" t="s">
        <v>1866</v>
      </c>
      <c r="AF92" s="4" t="s">
        <v>2004</v>
      </c>
      <c r="AG92" s="4" t="s">
        <v>43</v>
      </c>
      <c r="AL92" s="9" t="s">
        <v>1015</v>
      </c>
      <c r="AQ92" s="9" t="s">
        <v>2005</v>
      </c>
      <c r="AY92" s="9" t="s">
        <v>2006</v>
      </c>
      <c r="CL92" t="str">
        <f>_xlfn.CONCAT(Tabla47[[#This Row],[mineral]]," - ",Tabla47[[#This Row],[json_id]]," - ",Tabla47[[#This Row],[symbol]])</f>
        <v>LANTANIDOS - LAN - kg</v>
      </c>
      <c r="CM92" t="s">
        <v>2363</v>
      </c>
      <c r="CN92" t="s">
        <v>2364</v>
      </c>
      <c r="CO92" t="s">
        <v>2365</v>
      </c>
      <c r="CP92" t="s">
        <v>3953</v>
      </c>
      <c r="CQ92">
        <v>99342901</v>
      </c>
    </row>
    <row r="93" spans="10:95" x14ac:dyDescent="0.3">
      <c r="J93" t="str">
        <f>_xlfn.CONCAT(Minerales[[#This Row],[Columna1]]," - ",Minerales[[#This Row],[json_id]]," - ",Minerales[[#This Row],[desc_unit_measurement]])</f>
        <v>VOLFRAMIO (TUNGSTENO)  Y SUS CONCENTRADOS - VOL - kg</v>
      </c>
      <c r="K93" t="s">
        <v>2010</v>
      </c>
      <c r="L93">
        <v>92</v>
      </c>
      <c r="M93" t="s">
        <v>2011</v>
      </c>
      <c r="N93">
        <v>6</v>
      </c>
      <c r="O93">
        <v>2</v>
      </c>
      <c r="P93" t="str">
        <f>VLOOKUP(Minerales[[#This Row],[unit_measurement_id]],Unidad_medida[],3)</f>
        <v>kg</v>
      </c>
      <c r="V93" t="str">
        <f t="shared" si="2"/>
        <v>Guinea-Bissau - GNB</v>
      </c>
      <c r="W93" t="s">
        <v>2012</v>
      </c>
      <c r="X93" t="s">
        <v>2013</v>
      </c>
      <c r="Z93" t="s">
        <v>2014</v>
      </c>
      <c r="AA93" t="s">
        <v>2015</v>
      </c>
      <c r="AB93">
        <v>91</v>
      </c>
      <c r="AC93" s="4"/>
      <c r="AD93" t="str">
        <f>_xlfn.CONCAT(Ciudad_Depto[[#This Row],[Ciudad]]," - ",Ciudad_Depto[[#This Row],[DEPARTAMENTO]]," - ",Ciudad_Depto[[#This Row],[CÓDIGO_DANE]])</f>
        <v>PUERTO BERRIO - ANTIOQUIA - 05579</v>
      </c>
      <c r="AE93" s="9" t="s">
        <v>2016</v>
      </c>
      <c r="AF93" s="4" t="s">
        <v>2017</v>
      </c>
      <c r="AG93" s="4" t="s">
        <v>43</v>
      </c>
      <c r="AL93" s="9" t="s">
        <v>478</v>
      </c>
      <c r="AQ93" s="9" t="s">
        <v>2018</v>
      </c>
      <c r="AY93" s="9" t="s">
        <v>2019</v>
      </c>
      <c r="CL93" t="str">
        <f>_xlfn.CONCAT(Tabla47[[#This Row],[mineral]]," - ",Tabla47[[#This Row],[json_id]]," - ",Tabla47[[#This Row],[symbol]])</f>
        <v>LAPISLÁZULI - LPL - ct</v>
      </c>
      <c r="CM93" t="s">
        <v>2371</v>
      </c>
      <c r="CN93" t="s">
        <v>2372</v>
      </c>
      <c r="CO93" t="s">
        <v>2373</v>
      </c>
      <c r="CP93" t="s">
        <v>3949</v>
      </c>
      <c r="CQ93">
        <v>9900038</v>
      </c>
    </row>
    <row r="94" spans="10:95" x14ac:dyDescent="0.3">
      <c r="J94" t="str">
        <f>_xlfn.CONCAT(Minerales[[#This Row],[Columna1]]," - ",Minerales[[#This Row],[json_id]]," - ",Minerales[[#This Row],[desc_unit_measurement]])</f>
        <v>MOLIBDENO Y SUS CONCENTRADOS - MOL - kg</v>
      </c>
      <c r="K94" t="s">
        <v>2021</v>
      </c>
      <c r="L94">
        <v>93</v>
      </c>
      <c r="M94" t="s">
        <v>2022</v>
      </c>
      <c r="N94">
        <v>6</v>
      </c>
      <c r="O94">
        <v>2</v>
      </c>
      <c r="P94" t="str">
        <f>VLOOKUP(Minerales[[#This Row],[unit_measurement_id]],Unidad_medida[],3)</f>
        <v>kg</v>
      </c>
      <c r="V94" t="str">
        <f t="shared" si="2"/>
        <v>Guayana - GUY</v>
      </c>
      <c r="W94" t="s">
        <v>2023</v>
      </c>
      <c r="X94" t="s">
        <v>2024</v>
      </c>
      <c r="Z94" t="s">
        <v>2025</v>
      </c>
      <c r="AA94" t="s">
        <v>2026</v>
      </c>
      <c r="AB94">
        <v>92</v>
      </c>
      <c r="AC94" s="4"/>
      <c r="AD94" t="str">
        <f>_xlfn.CONCAT(Ciudad_Depto[[#This Row],[Ciudad]]," - ",Ciudad_Depto[[#This Row],[DEPARTAMENTO]]," - ",Ciudad_Depto[[#This Row],[CÓDIGO_DANE]])</f>
        <v>PUERTO NARE - ANTIOQUIA - 05585</v>
      </c>
      <c r="AE94" s="9" t="s">
        <v>1893</v>
      </c>
      <c r="AF94" s="4" t="s">
        <v>2027</v>
      </c>
      <c r="AG94" s="4" t="s">
        <v>43</v>
      </c>
      <c r="AL94" s="9" t="s">
        <v>2028</v>
      </c>
      <c r="AQ94" s="9" t="s">
        <v>2029</v>
      </c>
      <c r="AY94" s="9" t="s">
        <v>2030</v>
      </c>
      <c r="CL94" t="str">
        <f>_xlfn.CONCAT(Tabla47[[#This Row],[mineral]]," - ",Tabla47[[#This Row],[json_id]]," - ",Tabla47[[#This Row],[symbol]])</f>
        <v>LAZURITA - LZR - ct</v>
      </c>
      <c r="CM94" t="s">
        <v>2380</v>
      </c>
      <c r="CN94" t="s">
        <v>2381</v>
      </c>
      <c r="CO94" t="s">
        <v>2382</v>
      </c>
      <c r="CP94" t="s">
        <v>3949</v>
      </c>
      <c r="CQ94">
        <v>9900039</v>
      </c>
    </row>
    <row r="95" spans="10:95" x14ac:dyDescent="0.3">
      <c r="J95" t="str">
        <f>_xlfn.CONCAT(Minerales[[#This Row],[Columna1]]," - ",Minerales[[#This Row],[json_id]]," - ",Minerales[[#This Row],[desc_unit_measurement]])</f>
        <v>NIOBIO, TANTALIO, VANADIO O CIRCONIO Y SUS CONCENTRADOS - NIO - kg</v>
      </c>
      <c r="K95" t="s">
        <v>2033</v>
      </c>
      <c r="L95">
        <v>94</v>
      </c>
      <c r="M95" t="s">
        <v>2026</v>
      </c>
      <c r="N95">
        <v>6</v>
      </c>
      <c r="O95">
        <v>2</v>
      </c>
      <c r="P95" t="str">
        <f>VLOOKUP(Minerales[[#This Row],[unit_measurement_id]],Unidad_medida[],3)</f>
        <v>kg</v>
      </c>
      <c r="V95" t="str">
        <f t="shared" si="2"/>
        <v>Hong Kong - HKG</v>
      </c>
      <c r="W95" t="s">
        <v>2034</v>
      </c>
      <c r="X95" t="s">
        <v>2035</v>
      </c>
      <c r="Z95" t="s">
        <v>2036</v>
      </c>
      <c r="AA95" t="s">
        <v>2037</v>
      </c>
      <c r="AB95">
        <v>93</v>
      </c>
      <c r="AC95" s="4"/>
      <c r="AD95" t="str">
        <f>_xlfn.CONCAT(Ciudad_Depto[[#This Row],[Ciudad]]," - ",Ciudad_Depto[[#This Row],[DEPARTAMENTO]]," - ",Ciudad_Depto[[#This Row],[CÓDIGO_DANE]])</f>
        <v>PUERTO TRIUNFO - ANTIOQUIA - 05591</v>
      </c>
      <c r="AE95" s="9" t="s">
        <v>1908</v>
      </c>
      <c r="AF95" s="4" t="s">
        <v>2038</v>
      </c>
      <c r="AG95" s="4" t="s">
        <v>43</v>
      </c>
      <c r="AL95" s="9" t="s">
        <v>2039</v>
      </c>
      <c r="AQ95" s="9" t="s">
        <v>2040</v>
      </c>
      <c r="AY95" s="9" t="s">
        <v>2041</v>
      </c>
      <c r="CL95" t="str">
        <f>_xlfn.CONCAT(Tabla47[[#This Row],[mineral]]," - ",Tabla47[[#This Row],[json_id]]," - ",Tabla47[[#This Row],[symbol]])</f>
        <v>LIGNITO - LNT - t</v>
      </c>
      <c r="CM95" t="s">
        <v>2389</v>
      </c>
      <c r="CN95" t="s">
        <v>2390</v>
      </c>
      <c r="CO95">
        <v>1103001</v>
      </c>
      <c r="CP95" t="s">
        <v>3924</v>
      </c>
      <c r="CQ95">
        <v>1103001</v>
      </c>
    </row>
    <row r="96" spans="10:95" x14ac:dyDescent="0.3">
      <c r="J96" t="str">
        <f>_xlfn.CONCAT(Minerales[[#This Row],[Columna1]]," - ",Minerales[[#This Row],[json_id]]," - ",Minerales[[#This Row],[desc_unit_measurement]])</f>
        <v>ANTIMONIO Y SUS CONCENTRADOS - ANT - kg</v>
      </c>
      <c r="K96" t="s">
        <v>2042</v>
      </c>
      <c r="L96">
        <v>95</v>
      </c>
      <c r="M96" t="s">
        <v>409</v>
      </c>
      <c r="N96">
        <v>6</v>
      </c>
      <c r="O96">
        <v>2</v>
      </c>
      <c r="P96" t="str">
        <f>VLOOKUP(Minerales[[#This Row],[unit_measurement_id]],Unidad_medida[],3)</f>
        <v>kg</v>
      </c>
      <c r="V96" t="str">
        <f t="shared" si="2"/>
        <v>Islas Heard y McDonald - HMD</v>
      </c>
      <c r="W96" t="s">
        <v>2043</v>
      </c>
      <c r="X96" t="s">
        <v>2044</v>
      </c>
      <c r="Z96" t="s">
        <v>2045</v>
      </c>
      <c r="AA96" t="s">
        <v>2046</v>
      </c>
      <c r="AB96">
        <v>94</v>
      </c>
      <c r="AC96" s="4"/>
      <c r="AD96" t="str">
        <f>_xlfn.CONCAT(Ciudad_Depto[[#This Row],[Ciudad]]," - ",Ciudad_Depto[[#This Row],[DEPARTAMENTO]]," - ",Ciudad_Depto[[#This Row],[CÓDIGO_DANE]])</f>
        <v>REMEDIOS - ANTIOQUIA - 05604</v>
      </c>
      <c r="AE96" s="9" t="s">
        <v>1921</v>
      </c>
      <c r="AF96" s="4" t="s">
        <v>2047</v>
      </c>
      <c r="AG96" s="4" t="s">
        <v>43</v>
      </c>
      <c r="AL96" s="9" t="s">
        <v>2048</v>
      </c>
      <c r="AQ96" s="9" t="s">
        <v>2049</v>
      </c>
      <c r="AY96" s="9" t="s">
        <v>2050</v>
      </c>
      <c r="CL96" t="str">
        <f>_xlfn.CONCAT(Tabla47[[#This Row],[mineral]]," - ",Tabla47[[#This Row],[json_id]]," - ",Tabla47[[#This Row],[symbol]])</f>
        <v>LITIO - MLI - t</v>
      </c>
      <c r="CM96" t="s">
        <v>2396</v>
      </c>
      <c r="CN96" t="s">
        <v>971</v>
      </c>
      <c r="CO96">
        <v>1619909</v>
      </c>
      <c r="CP96" t="s">
        <v>3924</v>
      </c>
      <c r="CQ96">
        <v>1619909</v>
      </c>
    </row>
    <row r="97" spans="10:95" x14ac:dyDescent="0.3">
      <c r="J97" t="str">
        <f>_xlfn.CONCAT(Minerales[[#This Row],[Columna1]]," - ",Minerales[[#This Row],[json_id]]," - ",Minerales[[#This Row],[desc_unit_measurement]])</f>
        <v>NIQUEL - NIQ - lb</v>
      </c>
      <c r="K97" t="s">
        <v>2054</v>
      </c>
      <c r="L97">
        <v>96</v>
      </c>
      <c r="M97" t="s">
        <v>2055</v>
      </c>
      <c r="N97">
        <v>6</v>
      </c>
      <c r="O97">
        <v>2</v>
      </c>
      <c r="P97" t="s">
        <v>3959</v>
      </c>
      <c r="V97" t="str">
        <f t="shared" si="2"/>
        <v>Honduras - HND</v>
      </c>
      <c r="W97" t="s">
        <v>2056</v>
      </c>
      <c r="X97" t="s">
        <v>2057</v>
      </c>
      <c r="Z97" t="s">
        <v>2058</v>
      </c>
      <c r="AA97" t="s">
        <v>2059</v>
      </c>
      <c r="AB97">
        <v>95</v>
      </c>
      <c r="AC97" s="4"/>
      <c r="AD97" t="str">
        <f>_xlfn.CONCAT(Ciudad_Depto[[#This Row],[Ciudad]]," - ",Ciudad_Depto[[#This Row],[DEPARTAMENTO]]," - ",Ciudad_Depto[[#This Row],[CÓDIGO_DANE]])</f>
        <v>RETIRO - ANTIOQUIA - 05607</v>
      </c>
      <c r="AE97" s="9" t="s">
        <v>1933</v>
      </c>
      <c r="AF97" s="4" t="s">
        <v>2060</v>
      </c>
      <c r="AG97" s="4" t="s">
        <v>43</v>
      </c>
      <c r="AL97" s="9" t="s">
        <v>1400</v>
      </c>
      <c r="AQ97" s="9" t="s">
        <v>2061</v>
      </c>
      <c r="AY97" s="9" t="s">
        <v>2062</v>
      </c>
      <c r="CL97" t="str">
        <f>_xlfn.CONCAT(Tabla47[[#This Row],[mineral]]," - ",Tabla47[[#This Row],[json_id]]," - ",Tabla47[[#This Row],[symbol]])</f>
        <v>MAGNESITA - MAG - t</v>
      </c>
      <c r="CM97" t="s">
        <v>1870</v>
      </c>
      <c r="CN97" t="s">
        <v>1914</v>
      </c>
      <c r="CO97">
        <v>1639907</v>
      </c>
      <c r="CP97" t="s">
        <v>3924</v>
      </c>
      <c r="CQ97">
        <v>1639907</v>
      </c>
    </row>
    <row r="98" spans="10:95" x14ac:dyDescent="0.3">
      <c r="J98" t="str">
        <f>_xlfn.CONCAT(Minerales[[#This Row],[Columna1]]," - ",Minerales[[#This Row],[json_id]]," - ",Minerales[[#This Row],[desc_unit_measurement]])</f>
        <v>CARBON TERMICO - CTE - t</v>
      </c>
      <c r="K98" t="s">
        <v>1650</v>
      </c>
      <c r="L98">
        <v>97</v>
      </c>
      <c r="M98" t="s">
        <v>1651</v>
      </c>
      <c r="N98">
        <v>3</v>
      </c>
      <c r="O98">
        <v>1</v>
      </c>
      <c r="P98" t="str">
        <f>VLOOKUP(Minerales[[#This Row],[unit_measurement_id]],Unidad_medida[],3)</f>
        <v>t</v>
      </c>
      <c r="V98" t="str">
        <f t="shared" si="2"/>
        <v>Croacia - HRV</v>
      </c>
      <c r="W98" t="s">
        <v>2066</v>
      </c>
      <c r="X98" t="s">
        <v>2067</v>
      </c>
      <c r="Z98" t="s">
        <v>2068</v>
      </c>
      <c r="AA98" t="s">
        <v>2069</v>
      </c>
      <c r="AB98">
        <v>96</v>
      </c>
      <c r="AC98" s="4"/>
      <c r="AD98" t="str">
        <f>_xlfn.CONCAT(Ciudad_Depto[[#This Row],[Ciudad]]," - ",Ciudad_Depto[[#This Row],[DEPARTAMENTO]]," - ",Ciudad_Depto[[#This Row],[CÓDIGO_DANE]])</f>
        <v>RIONEGRO - ANTIOQUIA - 05615</v>
      </c>
      <c r="AE98" s="9" t="s">
        <v>1720</v>
      </c>
      <c r="AF98" s="4" t="s">
        <v>2070</v>
      </c>
      <c r="AG98" s="4" t="s">
        <v>43</v>
      </c>
      <c r="AL98" s="9" t="s">
        <v>2071</v>
      </c>
      <c r="AQ98" s="9" t="s">
        <v>2072</v>
      </c>
      <c r="AY98" s="9" t="s">
        <v>2073</v>
      </c>
      <c r="CL98" t="str">
        <f>_xlfn.CONCAT(Tabla47[[#This Row],[mineral]]," - ",Tabla47[[#This Row],[json_id]]," - ",Tabla47[[#This Row],[symbol]])</f>
        <v>MALAQUITA - MAL - ct</v>
      </c>
      <c r="CM98" t="s">
        <v>2409</v>
      </c>
      <c r="CN98" t="s">
        <v>2410</v>
      </c>
      <c r="CO98" t="s">
        <v>2411</v>
      </c>
      <c r="CP98" t="s">
        <v>3949</v>
      </c>
      <c r="CQ98">
        <v>9900040</v>
      </c>
    </row>
    <row r="99" spans="10:95" x14ac:dyDescent="0.3">
      <c r="J99" t="str">
        <f>_xlfn.CONCAT(Minerales[[#This Row],[Columna1]]," - ",Minerales[[#This Row],[json_id]]," - ",Minerales[[#This Row],[desc_unit_measurement]])</f>
        <v>IRIDIO - IRI - kg</v>
      </c>
      <c r="K99" t="s">
        <v>2077</v>
      </c>
      <c r="L99">
        <v>98</v>
      </c>
      <c r="M99" t="s">
        <v>2078</v>
      </c>
      <c r="N99">
        <v>6</v>
      </c>
      <c r="O99">
        <v>2</v>
      </c>
      <c r="P99" t="str">
        <f>VLOOKUP(Minerales[[#This Row],[unit_measurement_id]],Unidad_medida[],3)</f>
        <v>kg</v>
      </c>
      <c r="V99" t="str">
        <f t="shared" si="2"/>
        <v>Haití - HTI</v>
      </c>
      <c r="W99" t="s">
        <v>2079</v>
      </c>
      <c r="X99" t="s">
        <v>2080</v>
      </c>
      <c r="Z99" t="s">
        <v>2081</v>
      </c>
      <c r="AA99" t="s">
        <v>1144</v>
      </c>
      <c r="AB99">
        <v>97</v>
      </c>
      <c r="AC99" s="4"/>
      <c r="AD99" t="str">
        <f>_xlfn.CONCAT(Ciudad_Depto[[#This Row],[Ciudad]]," - ",Ciudad_Depto[[#This Row],[DEPARTAMENTO]]," - ",Ciudad_Depto[[#This Row],[CÓDIGO_DANE]])</f>
        <v>SABANALARGA - ANTIOQUIA - 05628</v>
      </c>
      <c r="AE99" s="9" t="s">
        <v>622</v>
      </c>
      <c r="AF99" s="4" t="s">
        <v>2082</v>
      </c>
      <c r="AG99" s="4" t="s">
        <v>43</v>
      </c>
      <c r="AL99" s="9" t="s">
        <v>2083</v>
      </c>
      <c r="AQ99" s="9" t="s">
        <v>2084</v>
      </c>
      <c r="AY99" s="9" t="s">
        <v>2085</v>
      </c>
      <c r="CL99" t="str">
        <f>_xlfn.CONCAT(Tabla47[[#This Row],[mineral]]," - ",Tabla47[[#This Row],[json_id]]," - ",Tabla47[[#This Row],[symbol]])</f>
        <v>MANGANESO - MAN - t</v>
      </c>
      <c r="CM99" t="s">
        <v>1926</v>
      </c>
      <c r="CN99" t="s">
        <v>1927</v>
      </c>
      <c r="CO99">
        <v>1429001</v>
      </c>
      <c r="CP99" t="s">
        <v>3924</v>
      </c>
      <c r="CQ99">
        <v>1429001</v>
      </c>
    </row>
    <row r="100" spans="10:95" x14ac:dyDescent="0.3">
      <c r="J100" t="str">
        <f>_xlfn.CONCAT(Minerales[[#This Row],[Columna1]]," - ",Minerales[[#This Row],[json_id]]," - ",Minerales[[#This Row],[desc_unit_measurement]])</f>
        <v>ALUMINIO - ALU - t</v>
      </c>
      <c r="K100" t="s">
        <v>307</v>
      </c>
      <c r="L100">
        <v>99</v>
      </c>
      <c r="M100" t="s">
        <v>308</v>
      </c>
      <c r="N100">
        <v>6</v>
      </c>
      <c r="O100">
        <v>1</v>
      </c>
      <c r="P100" t="str">
        <f>VLOOKUP(Minerales[[#This Row],[unit_measurement_id]],Unidad_medida[],3)</f>
        <v>t</v>
      </c>
      <c r="V100" t="str">
        <f t="shared" ref="V100:V163" si="3">_xlfn.CONCAT(X100," - ",W100)</f>
        <v>Hungría - HUN</v>
      </c>
      <c r="W100" t="s">
        <v>2086</v>
      </c>
      <c r="X100" t="s">
        <v>2087</v>
      </c>
      <c r="Z100" t="s">
        <v>2088</v>
      </c>
      <c r="AA100" t="s">
        <v>2089</v>
      </c>
      <c r="AB100">
        <v>98</v>
      </c>
      <c r="AC100" s="4"/>
      <c r="AD100" t="str">
        <f>_xlfn.CONCAT(Ciudad_Depto[[#This Row],[Ciudad]]," - ",Ciudad_Depto[[#This Row],[DEPARTAMENTO]]," - ",Ciudad_Depto[[#This Row],[CÓDIGO_DANE]])</f>
        <v>SABANETA - ANTIOQUIA - 05631</v>
      </c>
      <c r="AE100" s="9" t="s">
        <v>1973</v>
      </c>
      <c r="AF100" s="4" t="s">
        <v>2090</v>
      </c>
      <c r="AG100" s="4" t="s">
        <v>43</v>
      </c>
      <c r="AL100" s="9" t="s">
        <v>2091</v>
      </c>
      <c r="AQ100" s="9" t="s">
        <v>2092</v>
      </c>
      <c r="AY100" s="9" t="s">
        <v>2093</v>
      </c>
      <c r="CL100" s="54" t="str">
        <f>_xlfn.CONCAT(Tabla47[[#This Row],[mineral]]," - ",Tabla47[[#This Row],[json_id]]," - ",Tabla47[[#This Row],[symbol]])</f>
        <v>MARMOL Y TRAVERTINO - MTR - m3</v>
      </c>
      <c r="CM100" s="54" t="s">
        <v>1213</v>
      </c>
      <c r="CN100" s="54" t="s">
        <v>1559</v>
      </c>
      <c r="CO100" s="54">
        <v>1512001</v>
      </c>
      <c r="CP100" s="54" t="s">
        <v>260</v>
      </c>
      <c r="CQ100" s="54">
        <v>1512001</v>
      </c>
    </row>
    <row r="101" spans="10:95" x14ac:dyDescent="0.3">
      <c r="J101" t="str">
        <f>_xlfn.CONCAT(Minerales[[#This Row],[Columna1]]," - ",Minerales[[#This Row],[json_id]]," - ",Minerales[[#This Row],[desc_unit_measurement]])</f>
        <v>MINERALES DE MERCURIO Y SUS CONCENTRADOS - MER - kg</v>
      </c>
      <c r="K101" t="s">
        <v>680</v>
      </c>
      <c r="L101">
        <v>100</v>
      </c>
      <c r="M101" t="s">
        <v>681</v>
      </c>
      <c r="N101">
        <v>6</v>
      </c>
      <c r="O101">
        <v>2</v>
      </c>
      <c r="P101" t="str">
        <f>VLOOKUP(Minerales[[#This Row],[unit_measurement_id]],Unidad_medida[],3)</f>
        <v>kg</v>
      </c>
      <c r="V101" t="str">
        <f t="shared" si="3"/>
        <v>Indonesia - IDN</v>
      </c>
      <c r="W101" t="s">
        <v>2097</v>
      </c>
      <c r="X101" t="s">
        <v>2098</v>
      </c>
      <c r="Z101" t="s">
        <v>2099</v>
      </c>
      <c r="AA101" t="s">
        <v>2100</v>
      </c>
      <c r="AB101">
        <v>99</v>
      </c>
      <c r="AC101" s="4"/>
      <c r="AD101" t="str">
        <f>_xlfn.CONCAT(Ciudad_Depto[[#This Row],[Ciudad]]," - ",Ciudad_Depto[[#This Row],[DEPARTAMENTO]]," - ",Ciudad_Depto[[#This Row],[CÓDIGO_DANE]])</f>
        <v>SALGAR - ANTIOQUIA - 05642</v>
      </c>
      <c r="AE101" s="9" t="s">
        <v>1985</v>
      </c>
      <c r="AF101" s="4" t="s">
        <v>2101</v>
      </c>
      <c r="AG101" s="4" t="s">
        <v>43</v>
      </c>
      <c r="AL101" s="9" t="s">
        <v>2102</v>
      </c>
      <c r="AQ101" s="9" t="s">
        <v>2103</v>
      </c>
      <c r="AY101" s="9" t="s">
        <v>2104</v>
      </c>
      <c r="CL101" t="str">
        <f>_xlfn.CONCAT(Tabla47[[#This Row],[mineral]]," - ",Tabla47[[#This Row],[json_id]]," - ",Tabla47[[#This Row],[symbol]])</f>
        <v>MERCURIO - MER - kg</v>
      </c>
      <c r="CM101" t="s">
        <v>2427</v>
      </c>
      <c r="CN101" t="s">
        <v>681</v>
      </c>
      <c r="CO101">
        <v>1429009</v>
      </c>
      <c r="CP101" t="s">
        <v>3953</v>
      </c>
      <c r="CQ101">
        <v>1429009</v>
      </c>
    </row>
    <row r="102" spans="10:95" x14ac:dyDescent="0.3">
      <c r="J102" t="str">
        <f>_xlfn.CONCAT(Minerales[[#This Row],[Columna1]]," - ",Minerales[[#This Row],[json_id]]," - ",Minerales[[#This Row],[desc_unit_measurement]])</f>
        <v>OTROS MINERALES DE METALES NO FERROSOS Y SUS CONCENTRADOS - OTR - kg</v>
      </c>
      <c r="K102" t="s">
        <v>2108</v>
      </c>
      <c r="L102">
        <v>101</v>
      </c>
      <c r="M102" t="s">
        <v>2109</v>
      </c>
      <c r="N102">
        <v>6</v>
      </c>
      <c r="O102">
        <v>2</v>
      </c>
      <c r="P102" t="str">
        <f>VLOOKUP(Minerales[[#This Row],[unit_measurement_id]],Unidad_medida[],3)</f>
        <v>kg</v>
      </c>
      <c r="V102" t="str">
        <f t="shared" si="3"/>
        <v>Irlanda - IRL</v>
      </c>
      <c r="W102" t="s">
        <v>2110</v>
      </c>
      <c r="X102" t="s">
        <v>2111</v>
      </c>
      <c r="Z102" t="s">
        <v>2112</v>
      </c>
      <c r="AA102" t="s">
        <v>2113</v>
      </c>
      <c r="AB102">
        <v>100</v>
      </c>
      <c r="AC102" s="4"/>
      <c r="AD102" t="str">
        <f>_xlfn.CONCAT(Ciudad_Depto[[#This Row],[Ciudad]]," - ",Ciudad_Depto[[#This Row],[DEPARTAMENTO]]," - ",Ciudad_Depto[[#This Row],[CÓDIGO_DANE]])</f>
        <v>SAN ANDRES - ANTIOQUIA - 05647</v>
      </c>
      <c r="AE102" s="9" t="s">
        <v>68</v>
      </c>
      <c r="AF102" s="4" t="s">
        <v>2114</v>
      </c>
      <c r="AG102" s="4" t="s">
        <v>43</v>
      </c>
      <c r="AL102" s="9" t="s">
        <v>2115</v>
      </c>
      <c r="AQ102" s="9" t="s">
        <v>2116</v>
      </c>
      <c r="AY102" s="9" t="s">
        <v>2117</v>
      </c>
      <c r="CL102" s="54" t="str">
        <f>_xlfn.CONCAT(Tabla47[[#This Row],[mineral]]," - ",Tabla47[[#This Row],[json_id]]," - ",Tabla47[[#This Row],[symbol]])</f>
        <v>MICA - MIC - kg</v>
      </c>
      <c r="CM102" s="54" t="s">
        <v>1844</v>
      </c>
      <c r="CN102" s="54" t="s">
        <v>1800</v>
      </c>
      <c r="CO102" s="54">
        <v>1639102</v>
      </c>
      <c r="CP102" s="54" t="s">
        <v>3953</v>
      </c>
      <c r="CQ102" s="54">
        <v>1639102</v>
      </c>
    </row>
    <row r="103" spans="10:95" x14ac:dyDescent="0.3">
      <c r="J103" t="str">
        <f>_xlfn.CONCAT(Minerales[[#This Row],[Columna1]]," - ",Minerales[[#This Row],[json_id]]," - ",Minerales[[#This Row],[desc_unit_measurement]])</f>
        <v>ESMERALDA ENGASTADA - EEG - ct</v>
      </c>
      <c r="K103" t="s">
        <v>2120</v>
      </c>
      <c r="L103">
        <v>102</v>
      </c>
      <c r="M103" t="s">
        <v>2121</v>
      </c>
      <c r="N103">
        <v>2</v>
      </c>
      <c r="O103">
        <v>15</v>
      </c>
      <c r="P103" t="str">
        <f>VLOOKUP(Minerales[[#This Row],[unit_measurement_id]],Unidad_medida[],3)</f>
        <v>ct</v>
      </c>
      <c r="V103" t="str">
        <f t="shared" si="3"/>
        <v>Israel - ISR</v>
      </c>
      <c r="W103" t="s">
        <v>2122</v>
      </c>
      <c r="X103" t="s">
        <v>2123</v>
      </c>
      <c r="Z103" t="s">
        <v>2124</v>
      </c>
      <c r="AA103" t="s">
        <v>2125</v>
      </c>
      <c r="AB103">
        <v>101</v>
      </c>
      <c r="AC103" s="4"/>
      <c r="AD103" t="str">
        <f>_xlfn.CONCAT(Ciudad_Depto[[#This Row],[Ciudad]]," - ",Ciudad_Depto[[#This Row],[DEPARTAMENTO]]," - ",Ciudad_Depto[[#This Row],[CÓDIGO_DANE]])</f>
        <v>SAN CARLOS - ANTIOQUIA - 05649</v>
      </c>
      <c r="AE103" s="9" t="s">
        <v>1015</v>
      </c>
      <c r="AF103" s="4" t="s">
        <v>2126</v>
      </c>
      <c r="AG103" s="4" t="s">
        <v>43</v>
      </c>
      <c r="AL103" s="9" t="s">
        <v>1609</v>
      </c>
      <c r="AQ103" s="9" t="s">
        <v>2127</v>
      </c>
      <c r="AY103" s="9" t="s">
        <v>2128</v>
      </c>
      <c r="CL103" t="str">
        <f>_xlfn.CONCAT(Tabla47[[#This Row],[mineral]]," - ",Tabla47[[#This Row],[json_id]]," - ",Tabla47[[#This Row],[symbol]])</f>
        <v>MOLIBDENO - MOL - kg</v>
      </c>
      <c r="CM103" t="s">
        <v>2438</v>
      </c>
      <c r="CN103" t="s">
        <v>2022</v>
      </c>
      <c r="CO103">
        <v>1429012</v>
      </c>
      <c r="CP103" t="s">
        <v>3953</v>
      </c>
      <c r="CQ103">
        <v>1429012</v>
      </c>
    </row>
    <row r="104" spans="10:95" x14ac:dyDescent="0.3">
      <c r="J104" t="str">
        <f>_xlfn.CONCAT(Minerales[[#This Row],[Columna1]]," - ",Minerales[[#This Row],[json_id]]," - ",Minerales[[#This Row],[desc_unit_measurement]])</f>
        <v>OTRAS PIEDRAS PRECIOSAS - OTP - ct</v>
      </c>
      <c r="K104" t="s">
        <v>717</v>
      </c>
      <c r="L104">
        <v>103</v>
      </c>
      <c r="M104" t="s">
        <v>718</v>
      </c>
      <c r="N104">
        <v>2</v>
      </c>
      <c r="O104">
        <v>15</v>
      </c>
      <c r="P104" t="str">
        <f>VLOOKUP(Minerales[[#This Row],[unit_measurement_id]],Unidad_medida[],3)</f>
        <v>ct</v>
      </c>
      <c r="V104" t="str">
        <f t="shared" si="3"/>
        <v>Isla de Man - IMN</v>
      </c>
      <c r="W104" t="s">
        <v>2131</v>
      </c>
      <c r="X104" t="s">
        <v>2132</v>
      </c>
      <c r="Z104" t="s">
        <v>2133</v>
      </c>
      <c r="AA104" t="s">
        <v>2134</v>
      </c>
      <c r="AB104">
        <v>102</v>
      </c>
      <c r="AC104" s="4"/>
      <c r="AD104" t="str">
        <f>_xlfn.CONCAT(Ciudad_Depto[[#This Row],[Ciudad]]," - ",Ciudad_Depto[[#This Row],[DEPARTAMENTO]]," - ",Ciudad_Depto[[#This Row],[CÓDIGO_DANE]])</f>
        <v>SAN FRANCISCO - ANTIOQUIA - 05652</v>
      </c>
      <c r="AE104" s="9" t="s">
        <v>478</v>
      </c>
      <c r="AF104" s="4" t="s">
        <v>2135</v>
      </c>
      <c r="AG104" s="4" t="s">
        <v>43</v>
      </c>
      <c r="AL104" s="9" t="s">
        <v>2136</v>
      </c>
      <c r="AQ104" s="9" t="s">
        <v>2137</v>
      </c>
      <c r="AY104" s="9" t="s">
        <v>2138</v>
      </c>
      <c r="CL104" t="str">
        <f>_xlfn.CONCAT(Tabla47[[#This Row],[mineral]]," - ",Tabla47[[#This Row],[json_id]]," - ",Tabla47[[#This Row],[symbol]])</f>
        <v>MONACITA - MON - kg</v>
      </c>
      <c r="CM104" t="s">
        <v>2459</v>
      </c>
      <c r="CN104" t="s">
        <v>2460</v>
      </c>
      <c r="CO104" t="s">
        <v>2461</v>
      </c>
      <c r="CP104" t="s">
        <v>3953</v>
      </c>
      <c r="CQ104">
        <v>9900070</v>
      </c>
    </row>
    <row r="105" spans="10:95" x14ac:dyDescent="0.3">
      <c r="J105" t="str">
        <f>_xlfn.CONCAT(Minerales[[#This Row],[Columna1]]," - ",Minerales[[#This Row],[json_id]]," - ",Minerales[[#This Row],[desc_unit_measurement]])</f>
        <v>OTRAS PIEDRAS SEMIPRECIOSAS - OTS - ct</v>
      </c>
      <c r="K105" t="s">
        <v>752</v>
      </c>
      <c r="L105">
        <v>104</v>
      </c>
      <c r="M105" t="s">
        <v>753</v>
      </c>
      <c r="N105">
        <v>2</v>
      </c>
      <c r="O105">
        <v>15</v>
      </c>
      <c r="P105" t="str">
        <f>VLOOKUP(Minerales[[#This Row],[unit_measurement_id]],Unidad_medida[],3)</f>
        <v>ct</v>
      </c>
      <c r="V105" t="str">
        <f t="shared" si="3"/>
        <v>India - IND</v>
      </c>
      <c r="W105" t="s">
        <v>2139</v>
      </c>
      <c r="X105" t="s">
        <v>2140</v>
      </c>
      <c r="Z105" t="s">
        <v>2141</v>
      </c>
      <c r="AA105" t="s">
        <v>2142</v>
      </c>
      <c r="AB105">
        <v>103</v>
      </c>
      <c r="AC105" s="4"/>
      <c r="AD105" t="str">
        <f>_xlfn.CONCAT(Ciudad_Depto[[#This Row],[Ciudad]]," - ",Ciudad_Depto[[#This Row],[DEPARTAMENTO]]," - ",Ciudad_Depto[[#This Row],[CÓDIGO_DANE]])</f>
        <v>SAN JERONIMO - ANTIOQUIA - 05656</v>
      </c>
      <c r="AE105" s="9" t="s">
        <v>2143</v>
      </c>
      <c r="AF105" s="4" t="s">
        <v>2144</v>
      </c>
      <c r="AG105" s="4" t="s">
        <v>43</v>
      </c>
      <c r="AL105" s="9" t="s">
        <v>2145</v>
      </c>
      <c r="AQ105" s="9" t="s">
        <v>2146</v>
      </c>
      <c r="AY105" s="9" t="s">
        <v>2147</v>
      </c>
      <c r="CL105" t="str">
        <f>_xlfn.CONCAT(Tabla47[[#This Row],[mineral]]," - ",Tabla47[[#This Row],[json_id]]," - ",Tabla47[[#This Row],[symbol]])</f>
        <v>MORGANITA - MOR - ct</v>
      </c>
      <c r="CM105" t="s">
        <v>2466</v>
      </c>
      <c r="CN105" t="s">
        <v>2467</v>
      </c>
      <c r="CO105" t="s">
        <v>2468</v>
      </c>
      <c r="CP105" t="s">
        <v>3949</v>
      </c>
      <c r="CQ105">
        <v>9900064</v>
      </c>
    </row>
    <row r="106" spans="10:95" x14ac:dyDescent="0.3">
      <c r="J106" t="str">
        <f>_xlfn.CONCAT(Minerales[[#This Row],[Columna1]]," - ",Minerales[[#This Row],[json_id]]," - ",Minerales[[#This Row],[desc_unit_measurement]])</f>
        <v>ANHIDRITA - ANH - kg</v>
      </c>
      <c r="K106" t="s">
        <v>531</v>
      </c>
      <c r="L106">
        <v>105</v>
      </c>
      <c r="M106" t="s">
        <v>532</v>
      </c>
      <c r="N106">
        <v>7</v>
      </c>
      <c r="O106">
        <v>2</v>
      </c>
      <c r="P106" t="str">
        <f>VLOOKUP(Minerales[[#This Row],[unit_measurement_id]],Unidad_medida[],3)</f>
        <v>kg</v>
      </c>
      <c r="V106" t="str">
        <f t="shared" si="3"/>
        <v>Territorio Británico del Océano Índico - IOT</v>
      </c>
      <c r="W106" t="s">
        <v>2150</v>
      </c>
      <c r="X106" t="s">
        <v>2151</v>
      </c>
      <c r="Z106" t="s">
        <v>2152</v>
      </c>
      <c r="AA106" t="s">
        <v>2153</v>
      </c>
      <c r="AB106">
        <v>104</v>
      </c>
      <c r="AC106" s="4"/>
      <c r="AD106" t="str">
        <f>_xlfn.CONCAT(Ciudad_Depto[[#This Row],[Ciudad]]," - ",Ciudad_Depto[[#This Row],[DEPARTAMENTO]]," - ",Ciudad_Depto[[#This Row],[CÓDIGO_DANE]])</f>
        <v>SAN JOSE DE LA MONTAÑA - ANTIOQUIA - 05658</v>
      </c>
      <c r="AE106" s="9" t="s">
        <v>2154</v>
      </c>
      <c r="AF106" s="4" t="s">
        <v>2155</v>
      </c>
      <c r="AG106" s="4" t="s">
        <v>43</v>
      </c>
      <c r="AL106" s="9" t="s">
        <v>2156</v>
      </c>
      <c r="AQ106" s="9" t="s">
        <v>2157</v>
      </c>
      <c r="AY106" s="9" t="s">
        <v>2158</v>
      </c>
      <c r="CL106" t="str">
        <f>_xlfn.CONCAT(Tabla47[[#This Row],[mineral]]," - ",Tabla47[[#This Row],[json_id]]," - ",Tabla47[[#This Row],[symbol]])</f>
        <v>NIOBIO - NOB - kg</v>
      </c>
      <c r="CM106" t="s">
        <v>2474</v>
      </c>
      <c r="CN106" t="s">
        <v>2475</v>
      </c>
      <c r="CO106" t="s">
        <v>2454</v>
      </c>
      <c r="CP106" t="s">
        <v>3953</v>
      </c>
      <c r="CQ106">
        <v>14290131</v>
      </c>
    </row>
    <row r="107" spans="10:95" x14ac:dyDescent="0.3">
      <c r="J107" t="str">
        <f>_xlfn.CONCAT(Minerales[[#This Row],[Columna1]]," - ",Minerales[[#This Row],[json_id]]," - ",Minerales[[#This Row],[desc_unit_measurement]])</f>
        <v>ASFALTO NATURAL - ASN - m3</v>
      </c>
      <c r="K107" t="s">
        <v>812</v>
      </c>
      <c r="L107">
        <v>106</v>
      </c>
      <c r="M107" t="s">
        <v>814</v>
      </c>
      <c r="N107">
        <v>7</v>
      </c>
      <c r="O107">
        <v>11</v>
      </c>
      <c r="P107" t="str">
        <f>VLOOKUP(Minerales[[#This Row],[unit_measurement_id]],Unidad_medida[],3)</f>
        <v>m3</v>
      </c>
      <c r="V107" t="str">
        <f t="shared" si="3"/>
        <v>Irak - IRQ</v>
      </c>
      <c r="W107" t="s">
        <v>2159</v>
      </c>
      <c r="X107" t="s">
        <v>2160</v>
      </c>
      <c r="Z107" t="s">
        <v>2161</v>
      </c>
      <c r="AA107" t="s">
        <v>2162</v>
      </c>
      <c r="AB107">
        <v>105</v>
      </c>
      <c r="AC107" s="4"/>
      <c r="AD107" t="str">
        <f>_xlfn.CONCAT(Ciudad_Depto[[#This Row],[Ciudad]]," - ",Ciudad_Depto[[#This Row],[DEPARTAMENTO]]," - ",Ciudad_Depto[[#This Row],[CÓDIGO_DANE]])</f>
        <v>SAN JUAN DE URABA - ANTIOQUIA - 05659</v>
      </c>
      <c r="AE107" s="9" t="s">
        <v>2163</v>
      </c>
      <c r="AF107" s="4" t="s">
        <v>2164</v>
      </c>
      <c r="AG107" s="4" t="s">
        <v>43</v>
      </c>
      <c r="AL107" s="9" t="s">
        <v>2165</v>
      </c>
      <c r="AQ107" s="9" t="s">
        <v>2166</v>
      </c>
      <c r="AY107" s="9" t="s">
        <v>2167</v>
      </c>
      <c r="CL107" t="str">
        <f>_xlfn.CONCAT(Tabla47[[#This Row],[mineral]]," - ",Tabla47[[#This Row],[json_id]]," - ",Tabla47[[#This Row],[symbol]])</f>
        <v>NIQUEL - NIQ - lb</v>
      </c>
      <c r="CM107" t="s">
        <v>2054</v>
      </c>
      <c r="CN107" t="s">
        <v>2055</v>
      </c>
      <c r="CO107">
        <v>1422001</v>
      </c>
      <c r="CP107" t="s">
        <v>3959</v>
      </c>
      <c r="CQ107">
        <v>1422001</v>
      </c>
    </row>
    <row r="108" spans="10:95" x14ac:dyDescent="0.3">
      <c r="J108" t="str">
        <f>_xlfn.CONCAT(Minerales[[#This Row],[Columna1]]," - ",Minerales[[#This Row],[json_id]]," - ",Minerales[[#This Row],[desc_unit_measurement]])</f>
        <v>BENTONITA - BEN - t</v>
      </c>
      <c r="K108" t="s">
        <v>846</v>
      </c>
      <c r="L108">
        <v>107</v>
      </c>
      <c r="M108" t="s">
        <v>847</v>
      </c>
      <c r="N108">
        <v>7</v>
      </c>
      <c r="O108">
        <v>1</v>
      </c>
      <c r="P108" t="str">
        <f>VLOOKUP(Minerales[[#This Row],[unit_measurement_id]],Unidad_medida[],3)</f>
        <v>t</v>
      </c>
      <c r="V108" t="str">
        <f t="shared" si="3"/>
        <v>Irán - IRN</v>
      </c>
      <c r="W108" t="s">
        <v>2171</v>
      </c>
      <c r="X108" t="s">
        <v>2172</v>
      </c>
      <c r="Z108" t="s">
        <v>2173</v>
      </c>
      <c r="AA108" t="s">
        <v>2174</v>
      </c>
      <c r="AB108">
        <v>106</v>
      </c>
      <c r="AC108" s="4"/>
      <c r="AD108" t="str">
        <f>_xlfn.CONCAT(Ciudad_Depto[[#This Row],[Ciudad]]," - ",Ciudad_Depto[[#This Row],[DEPARTAMENTO]]," - ",Ciudad_Depto[[#This Row],[CÓDIGO_DANE]])</f>
        <v>SAN LUIS - ANTIOQUIA - 05660</v>
      </c>
      <c r="AE108" s="9" t="s">
        <v>1400</v>
      </c>
      <c r="AF108" s="4" t="s">
        <v>2175</v>
      </c>
      <c r="AG108" s="4" t="s">
        <v>43</v>
      </c>
      <c r="AL108" s="9" t="s">
        <v>2176</v>
      </c>
      <c r="AQ108" s="9" t="s">
        <v>2177</v>
      </c>
      <c r="AY108" s="9" t="s">
        <v>2178</v>
      </c>
      <c r="CL108" t="str">
        <f>_xlfn.CONCAT(Tabla47[[#This Row],[mineral]]," - ",Tabla47[[#This Row],[json_id]]," - ",Tabla47[[#This Row],[symbol]])</f>
        <v>OBSIDIANA - OBS - ct</v>
      </c>
      <c r="CM108" t="s">
        <v>2484</v>
      </c>
      <c r="CN108" t="s">
        <v>2485</v>
      </c>
      <c r="CO108" t="s">
        <v>2486</v>
      </c>
      <c r="CP108" t="s">
        <v>3949</v>
      </c>
      <c r="CQ108">
        <v>9900041</v>
      </c>
    </row>
    <row r="109" spans="10:95" x14ac:dyDescent="0.3">
      <c r="J109" t="str">
        <f>_xlfn.CONCAT(Minerales[[#This Row],[Columna1]]," - ",Minerales[[#This Row],[json_id]]," - ",Minerales[[#This Row],[desc_unit_measurement]])</f>
        <v>CORINDON - COI - ct</v>
      </c>
      <c r="K109" t="s">
        <v>878</v>
      </c>
      <c r="L109">
        <v>108</v>
      </c>
      <c r="M109" t="s">
        <v>879</v>
      </c>
      <c r="N109">
        <v>7</v>
      </c>
      <c r="O109">
        <v>15</v>
      </c>
      <c r="P109" t="str">
        <f>VLOOKUP(Minerales[[#This Row],[unit_measurement_id]],Unidad_medida[],3)</f>
        <v>ct</v>
      </c>
      <c r="V109" t="str">
        <f t="shared" si="3"/>
        <v>Islandia - ISL</v>
      </c>
      <c r="W109" t="s">
        <v>2182</v>
      </c>
      <c r="X109" t="s">
        <v>2183</v>
      </c>
      <c r="Z109" t="s">
        <v>2184</v>
      </c>
      <c r="AA109" t="s">
        <v>2185</v>
      </c>
      <c r="AB109">
        <v>107</v>
      </c>
      <c r="AC109" s="4"/>
      <c r="AD109" t="str">
        <f>_xlfn.CONCAT(Ciudad_Depto[[#This Row],[Ciudad]]," - ",Ciudad_Depto[[#This Row],[DEPARTAMENTO]]," - ",Ciudad_Depto[[#This Row],[CÓDIGO_DANE]])</f>
        <v>SAN PEDRO - ANTIOQUIA - 05664</v>
      </c>
      <c r="AE109" s="9" t="s">
        <v>936</v>
      </c>
      <c r="AF109" s="4" t="s">
        <v>2186</v>
      </c>
      <c r="AG109" s="4" t="s">
        <v>43</v>
      </c>
      <c r="AL109" s="9" t="s">
        <v>2187</v>
      </c>
      <c r="AQ109" s="9" t="s">
        <v>2188</v>
      </c>
      <c r="AY109" s="9" t="s">
        <v>2189</v>
      </c>
      <c r="CL109" t="str">
        <f>_xlfn.CONCAT(Tabla47[[#This Row],[mineral]]," - ",Tabla47[[#This Row],[json_id]]," - ",Tabla47[[#This Row],[symbol]])</f>
        <v>OJO DE TIGRE - ODT - ct</v>
      </c>
      <c r="CM109" t="s">
        <v>2490</v>
      </c>
      <c r="CN109" t="s">
        <v>2491</v>
      </c>
      <c r="CO109" t="s">
        <v>2492</v>
      </c>
      <c r="CP109" t="s">
        <v>3949</v>
      </c>
      <c r="CQ109">
        <v>9900042</v>
      </c>
    </row>
    <row r="110" spans="10:95" x14ac:dyDescent="0.3">
      <c r="J110" t="str">
        <f>_xlfn.CONCAT(Minerales[[#This Row],[Columna1]]," - ",Minerales[[#This Row],[json_id]]," - ",Minerales[[#This Row],[desc_unit_measurement]])</f>
        <v>MINERALES DE BARIO - MBA - t</v>
      </c>
      <c r="K110" t="s">
        <v>909</v>
      </c>
      <c r="L110">
        <v>109</v>
      </c>
      <c r="M110" t="s">
        <v>910</v>
      </c>
      <c r="N110">
        <v>4</v>
      </c>
      <c r="O110">
        <v>1</v>
      </c>
      <c r="P110" t="str">
        <f>VLOOKUP(Minerales[[#This Row],[unit_measurement_id]],Unidad_medida[],3)</f>
        <v>t</v>
      </c>
      <c r="V110" t="str">
        <f t="shared" si="3"/>
        <v>Italia - ITA</v>
      </c>
      <c r="W110" t="s">
        <v>2193</v>
      </c>
      <c r="X110" t="s">
        <v>2194</v>
      </c>
      <c r="Z110" t="s">
        <v>2195</v>
      </c>
      <c r="AA110" t="s">
        <v>2196</v>
      </c>
      <c r="AB110">
        <v>108</v>
      </c>
      <c r="AC110" s="4"/>
      <c r="AD110" t="str">
        <f>_xlfn.CONCAT(Ciudad_Depto[[#This Row],[Ciudad]]," - ",Ciudad_Depto[[#This Row],[DEPARTAMENTO]]," - ",Ciudad_Depto[[#This Row],[CÓDIGO_DANE]])</f>
        <v>SAN PEDRO DE URABA - ANTIOQUIA - 05665</v>
      </c>
      <c r="AE110" s="9" t="s">
        <v>2197</v>
      </c>
      <c r="AF110" s="4" t="s">
        <v>2198</v>
      </c>
      <c r="AG110" s="4" t="s">
        <v>43</v>
      </c>
      <c r="AL110" s="9" t="s">
        <v>2199</v>
      </c>
      <c r="AQ110" s="9" t="s">
        <v>2200</v>
      </c>
      <c r="AY110" s="9" t="s">
        <v>2201</v>
      </c>
      <c r="CL110" t="str">
        <f>_xlfn.CONCAT(Tabla47[[#This Row],[mineral]]," - ",Tabla47[[#This Row],[json_id]]," - ",Tabla47[[#This Row],[symbol]])</f>
        <v>OLIVINO - OLI - ct</v>
      </c>
      <c r="CM110" t="s">
        <v>2496</v>
      </c>
      <c r="CN110" t="s">
        <v>2497</v>
      </c>
      <c r="CO110" t="s">
        <v>2498</v>
      </c>
      <c r="CP110" t="s">
        <v>3949</v>
      </c>
      <c r="CQ110">
        <v>9900043</v>
      </c>
    </row>
    <row r="111" spans="10:95" x14ac:dyDescent="0.3">
      <c r="J111" t="str">
        <f>_xlfn.CONCAT(Minerales[[#This Row],[Columna1]]," - ",Minerales[[#This Row],[json_id]]," - ",Minerales[[#This Row],[desc_unit_measurement]])</f>
        <v>MINERALES DE BORO - MBO - t</v>
      </c>
      <c r="K111" t="s">
        <v>941</v>
      </c>
      <c r="L111">
        <v>110</v>
      </c>
      <c r="M111" t="s">
        <v>942</v>
      </c>
      <c r="N111">
        <v>4</v>
      </c>
      <c r="O111">
        <v>1</v>
      </c>
      <c r="P111" t="str">
        <f>VLOOKUP(Minerales[[#This Row],[unit_measurement_id]],Unidad_medida[],3)</f>
        <v>t</v>
      </c>
      <c r="V111" t="str">
        <f t="shared" si="3"/>
        <v>Jersey - JEY</v>
      </c>
      <c r="W111" t="s">
        <v>2202</v>
      </c>
      <c r="X111" t="s">
        <v>2203</v>
      </c>
      <c r="Z111" t="s">
        <v>2204</v>
      </c>
      <c r="AA111" t="s">
        <v>2205</v>
      </c>
      <c r="AB111">
        <v>109</v>
      </c>
      <c r="AC111" s="4"/>
      <c r="AD111" t="str">
        <f>_xlfn.CONCAT(Ciudad_Depto[[#This Row],[Ciudad]]," - ",Ciudad_Depto[[#This Row],[DEPARTAMENTO]]," - ",Ciudad_Depto[[#This Row],[CÓDIGO_DANE]])</f>
        <v>SAN RAFAEL - ANTIOQUIA - 05667</v>
      </c>
      <c r="AE111" s="9" t="s">
        <v>2091</v>
      </c>
      <c r="AF111" s="4" t="s">
        <v>2206</v>
      </c>
      <c r="AG111" s="4" t="s">
        <v>43</v>
      </c>
      <c r="AL111" s="9" t="s">
        <v>2207</v>
      </c>
      <c r="AQ111" s="9" t="s">
        <v>2208</v>
      </c>
      <c r="AY111" s="9" t="s">
        <v>2209</v>
      </c>
      <c r="CL111" t="str">
        <f>_xlfn.CONCAT(Tabla47[[#This Row],[mineral]]," - ",Tabla47[[#This Row],[json_id]]," - ",Tabla47[[#This Row],[symbol]])</f>
        <v>ONIX - ONI - ct</v>
      </c>
      <c r="CM111" t="s">
        <v>2502</v>
      </c>
      <c r="CN111" t="s">
        <v>2503</v>
      </c>
      <c r="CO111" t="s">
        <v>2504</v>
      </c>
      <c r="CP111" t="s">
        <v>3949</v>
      </c>
      <c r="CQ111">
        <v>9900044</v>
      </c>
    </row>
    <row r="112" spans="10:95" x14ac:dyDescent="0.3">
      <c r="J112" t="str">
        <f>_xlfn.CONCAT(Minerales[[#This Row],[Columna1]]," - ",Minerales[[#This Row],[json_id]]," - ",Minerales[[#This Row],[desc_unit_measurement]])</f>
        <v>MINERALES DE LITIO  - MLI - t</v>
      </c>
      <c r="K112" t="s">
        <v>970</v>
      </c>
      <c r="L112">
        <v>111</v>
      </c>
      <c r="M112" t="s">
        <v>971</v>
      </c>
      <c r="N112">
        <v>4</v>
      </c>
      <c r="O112">
        <v>1</v>
      </c>
      <c r="P112" t="str">
        <f>VLOOKUP(Minerales[[#This Row],[unit_measurement_id]],Unidad_medida[],3)</f>
        <v>t</v>
      </c>
      <c r="V112" t="str">
        <f t="shared" si="3"/>
        <v>Jamaica - JAM</v>
      </c>
      <c r="W112" t="s">
        <v>2210</v>
      </c>
      <c r="X112" t="s">
        <v>2211</v>
      </c>
      <c r="Z112" t="s">
        <v>2212</v>
      </c>
      <c r="AA112" t="s">
        <v>2213</v>
      </c>
      <c r="AB112">
        <v>110</v>
      </c>
      <c r="AC112" s="4"/>
      <c r="AD112" t="str">
        <f>_xlfn.CONCAT(Ciudad_Depto[[#This Row],[Ciudad]]," - ",Ciudad_Depto[[#This Row],[DEPARTAMENTO]]," - ",Ciudad_Depto[[#This Row],[CÓDIGO_DANE]])</f>
        <v>SAN ROQUE - ANTIOQUIA - 05670</v>
      </c>
      <c r="AE112" s="9" t="s">
        <v>2102</v>
      </c>
      <c r="AF112" s="4" t="s">
        <v>2214</v>
      </c>
      <c r="AG112" s="4" t="s">
        <v>43</v>
      </c>
      <c r="AL112" s="9" t="s">
        <v>2215</v>
      </c>
      <c r="AQ112" s="9" t="s">
        <v>2216</v>
      </c>
      <c r="AY112" s="9" t="s">
        <v>2217</v>
      </c>
      <c r="CL112" t="str">
        <f>_xlfn.CONCAT(Tabla47[[#This Row],[mineral]]," - ",Tabla47[[#This Row],[json_id]]," - ",Tabla47[[#This Row],[symbol]])</f>
        <v>ÓPALO - OPA - ct</v>
      </c>
      <c r="CM112" t="s">
        <v>2508</v>
      </c>
      <c r="CN112" t="s">
        <v>2509</v>
      </c>
      <c r="CO112" t="s">
        <v>2510</v>
      </c>
      <c r="CP112" t="s">
        <v>3949</v>
      </c>
      <c r="CQ112">
        <v>9900045</v>
      </c>
    </row>
    <row r="113" spans="10:95" x14ac:dyDescent="0.3">
      <c r="J113" t="str">
        <f>_xlfn.CONCAT(Minerales[[#This Row],[Columna1]]," - ",Minerales[[#This Row],[json_id]]," - ",Minerales[[#This Row],[desc_unit_measurement]])</f>
        <v>MINERALES DE POTASIO - MPO - t</v>
      </c>
      <c r="K113" t="s">
        <v>998</v>
      </c>
      <c r="L113">
        <v>112</v>
      </c>
      <c r="M113" t="s">
        <v>999</v>
      </c>
      <c r="N113">
        <v>4</v>
      </c>
      <c r="O113">
        <v>1</v>
      </c>
      <c r="P113" t="str">
        <f>VLOOKUP(Minerales[[#This Row],[unit_measurement_id]],Unidad_medida[],3)</f>
        <v>t</v>
      </c>
      <c r="V113" t="str">
        <f t="shared" si="3"/>
        <v>Jordania - JOR</v>
      </c>
      <c r="W113" t="s">
        <v>2218</v>
      </c>
      <c r="X113" t="s">
        <v>2219</v>
      </c>
      <c r="Z113" t="s">
        <v>2220</v>
      </c>
      <c r="AA113" t="s">
        <v>2221</v>
      </c>
      <c r="AB113">
        <v>111</v>
      </c>
      <c r="AC113" s="4"/>
      <c r="AD113" t="str">
        <f>_xlfn.CONCAT(Ciudad_Depto[[#This Row],[Ciudad]]," - ",Ciudad_Depto[[#This Row],[DEPARTAMENTO]]," - ",Ciudad_Depto[[#This Row],[CÓDIGO_DANE]])</f>
        <v>SAN VICENTE - ANTIOQUIA - 05674</v>
      </c>
      <c r="AE113" s="9" t="s">
        <v>2222</v>
      </c>
      <c r="AF113" s="4" t="s">
        <v>2223</v>
      </c>
      <c r="AG113" s="4" t="s">
        <v>43</v>
      </c>
      <c r="AL113" s="9" t="s">
        <v>2224</v>
      </c>
      <c r="AQ113" s="9" t="s">
        <v>2225</v>
      </c>
      <c r="AY113" s="9" t="s">
        <v>2226</v>
      </c>
      <c r="CL113" t="str">
        <f>_xlfn.CONCAT(Tabla47[[#This Row],[mineral]]," - ",Tabla47[[#This Row],[json_id]]," - ",Tabla47[[#This Row],[symbol]])</f>
        <v>ORO - AU - g</v>
      </c>
      <c r="CM113" t="s">
        <v>79</v>
      </c>
      <c r="CN113" t="s">
        <v>80</v>
      </c>
      <c r="CO113">
        <v>1424201</v>
      </c>
      <c r="CP113" t="s">
        <v>174</v>
      </c>
      <c r="CQ113">
        <v>1424201</v>
      </c>
    </row>
    <row r="114" spans="10:95" x14ac:dyDescent="0.3">
      <c r="J114" t="str">
        <f>_xlfn.CONCAT(Minerales[[#This Row],[Columna1]]," - ",Minerales[[#This Row],[json_id]]," - ",Minerales[[#This Row],[desc_unit_measurement]])</f>
        <v>MINERALES DE SODIO - MSO - t</v>
      </c>
      <c r="K114" t="s">
        <v>1027</v>
      </c>
      <c r="L114">
        <v>113</v>
      </c>
      <c r="M114" t="s">
        <v>1028</v>
      </c>
      <c r="N114">
        <v>4</v>
      </c>
      <c r="O114">
        <v>1</v>
      </c>
      <c r="P114" t="str">
        <f>VLOOKUP(Minerales[[#This Row],[unit_measurement_id]],Unidad_medida[],3)</f>
        <v>t</v>
      </c>
      <c r="V114" t="str">
        <f t="shared" si="3"/>
        <v>Japón - JPN</v>
      </c>
      <c r="W114" t="s">
        <v>2227</v>
      </c>
      <c r="X114" t="s">
        <v>2228</v>
      </c>
      <c r="Z114" t="s">
        <v>2229</v>
      </c>
      <c r="AA114" t="s">
        <v>2230</v>
      </c>
      <c r="AB114">
        <v>112</v>
      </c>
      <c r="AC114" s="4"/>
      <c r="AD114" t="str">
        <f>_xlfn.CONCAT(Ciudad_Depto[[#This Row],[Ciudad]]," - ",Ciudad_Depto[[#This Row],[DEPARTAMENTO]]," - ",Ciudad_Depto[[#This Row],[CÓDIGO_DANE]])</f>
        <v>SANTA BARBARA - ANTIOQUIA - 05679</v>
      </c>
      <c r="AE114" s="9" t="s">
        <v>2231</v>
      </c>
      <c r="AF114" s="4" t="s">
        <v>2232</v>
      </c>
      <c r="AG114" s="4" t="s">
        <v>43</v>
      </c>
      <c r="AL114" s="9" t="s">
        <v>1341</v>
      </c>
      <c r="AQ114" s="9" t="s">
        <v>2233</v>
      </c>
      <c r="AY114" s="9" t="s">
        <v>2234</v>
      </c>
      <c r="CL114" t="str">
        <f>_xlfn.CONCAT(Tabla47[[#This Row],[mineral]]," - ",Tabla47[[#This Row],[json_id]]," - ",Tabla47[[#This Row],[symbol]])</f>
        <v>OSMIO - MDO - g</v>
      </c>
      <c r="CM114" t="s">
        <v>2523</v>
      </c>
      <c r="CN114" t="s">
        <v>2524</v>
      </c>
      <c r="CO114" t="s">
        <v>2525</v>
      </c>
      <c r="CP114" t="s">
        <v>174</v>
      </c>
      <c r="CQ114">
        <v>991424207</v>
      </c>
    </row>
    <row r="115" spans="10:95" x14ac:dyDescent="0.3">
      <c r="J115" t="str">
        <f>_xlfn.CONCAT(Minerales[[#This Row],[Columna1]]," - ",Minerales[[#This Row],[json_id]]," - ",Minerales[[#This Row],[desc_unit_measurement]])</f>
        <v>MINERALES DE TIERRAS RARAS - MTI - kg</v>
      </c>
      <c r="K115" t="s">
        <v>1056</v>
      </c>
      <c r="L115">
        <v>114</v>
      </c>
      <c r="M115" t="s">
        <v>1057</v>
      </c>
      <c r="N115">
        <v>4</v>
      </c>
      <c r="O115">
        <v>2</v>
      </c>
      <c r="P115" t="str">
        <f>VLOOKUP(Minerales[[#This Row],[unit_measurement_id]],Unidad_medida[],3)</f>
        <v>kg</v>
      </c>
      <c r="V115" t="str">
        <f t="shared" si="3"/>
        <v>Kenia - KEN</v>
      </c>
      <c r="W115" t="s">
        <v>2235</v>
      </c>
      <c r="X115" t="s">
        <v>2236</v>
      </c>
      <c r="Z115" t="s">
        <v>2237</v>
      </c>
      <c r="AA115" t="s">
        <v>2238</v>
      </c>
      <c r="AB115">
        <v>113</v>
      </c>
      <c r="AC115" s="4"/>
      <c r="AD115" t="str">
        <f>_xlfn.CONCAT(Ciudad_Depto[[#This Row],[Ciudad]]," - ",Ciudad_Depto[[#This Row],[DEPARTAMENTO]]," - ",Ciudad_Depto[[#This Row],[CÓDIGO_DANE]])</f>
        <v>SANTA ROSA DE OSOS - ANTIOQUIA - 05686</v>
      </c>
      <c r="AE115" s="9" t="s">
        <v>2136</v>
      </c>
      <c r="AF115" s="4" t="s">
        <v>2239</v>
      </c>
      <c r="AG115" s="4" t="s">
        <v>43</v>
      </c>
      <c r="AL115" s="9" t="s">
        <v>2240</v>
      </c>
      <c r="AQ115" s="9" t="s">
        <v>2241</v>
      </c>
      <c r="AY115" s="9" t="s">
        <v>2242</v>
      </c>
      <c r="CL115" t="str">
        <f>_xlfn.CONCAT(Tabla47[[#This Row],[mineral]]," - ",Tabla47[[#This Row],[json_id]]," - ",Tabla47[[#This Row],[symbol]])</f>
        <v>OTRAS ROCAS METAMÓRFICAS - ORM - m3</v>
      </c>
      <c r="CM115" t="s">
        <v>1083</v>
      </c>
      <c r="CN115" t="s">
        <v>1085</v>
      </c>
      <c r="CO115">
        <v>1512098</v>
      </c>
      <c r="CP115" t="s">
        <v>260</v>
      </c>
      <c r="CQ115">
        <v>1512098</v>
      </c>
    </row>
    <row r="116" spans="10:95" x14ac:dyDescent="0.3">
      <c r="J116" t="str">
        <f>_xlfn.CONCAT(Minerales[[#This Row],[Columna1]]," - ",Minerales[[#This Row],[json_id]]," - ",Minerales[[#This Row],[desc_unit_measurement]])</f>
        <v>OTRAS ROCAS METAMÓRFICAS - ORM - m3</v>
      </c>
      <c r="K116" t="s">
        <v>1083</v>
      </c>
      <c r="L116">
        <v>115</v>
      </c>
      <c r="M116" t="s">
        <v>1085</v>
      </c>
      <c r="N116">
        <v>4</v>
      </c>
      <c r="O116">
        <v>11</v>
      </c>
      <c r="P116" t="str">
        <f>VLOOKUP(Minerales[[#This Row],[unit_measurement_id]],Unidad_medida[],3)</f>
        <v>m3</v>
      </c>
      <c r="V116" t="str">
        <f t="shared" si="3"/>
        <v>Kirguistán - KGZ</v>
      </c>
      <c r="W116" t="s">
        <v>2244</v>
      </c>
      <c r="X116" t="s">
        <v>2245</v>
      </c>
      <c r="Z116" t="s">
        <v>2246</v>
      </c>
      <c r="AA116" t="s">
        <v>2247</v>
      </c>
      <c r="AB116">
        <v>114</v>
      </c>
      <c r="AC116" s="4"/>
      <c r="AD116" t="str">
        <f>_xlfn.CONCAT(Ciudad_Depto[[#This Row],[Ciudad]]," - ",Ciudad_Depto[[#This Row],[DEPARTAMENTO]]," - ",Ciudad_Depto[[#This Row],[CÓDIGO_DANE]])</f>
        <v>SANTO DOMINGO - ANTIOQUIA - 05690</v>
      </c>
      <c r="AE116" s="9" t="s">
        <v>2145</v>
      </c>
      <c r="AF116" s="4" t="s">
        <v>2248</v>
      </c>
      <c r="AG116" s="4" t="s">
        <v>43</v>
      </c>
      <c r="AL116" s="9" t="s">
        <v>2249</v>
      </c>
      <c r="AQ116" s="9" t="s">
        <v>2250</v>
      </c>
      <c r="AY116" s="9" t="s">
        <v>2251</v>
      </c>
      <c r="CL116" t="str">
        <f>_xlfn.CONCAT(Tabla47[[#This Row],[mineral]]," - ",Tabla47[[#This Row],[json_id]]," - ",Tabla47[[#This Row],[symbol]])</f>
        <v>OTRAS ROCAS Y MINERALES DE ORIGEN VOLCANICO - ORV - m3</v>
      </c>
      <c r="CM116" t="s">
        <v>1110</v>
      </c>
      <c r="CN116" t="s">
        <v>1112</v>
      </c>
      <c r="CO116">
        <v>1513099</v>
      </c>
      <c r="CP116" t="s">
        <v>260</v>
      </c>
      <c r="CQ116">
        <v>1513099</v>
      </c>
    </row>
    <row r="117" spans="10:95" x14ac:dyDescent="0.3">
      <c r="J117" t="str">
        <f>_xlfn.CONCAT(Minerales[[#This Row],[Columna1]]," - ",Minerales[[#This Row],[json_id]]," - ",Minerales[[#This Row],[desc_unit_measurement]])</f>
        <v>OTRAS ROCAS Y MINERALES DE ORIGEN VOLCANICO - ORV - m3</v>
      </c>
      <c r="K117" t="s">
        <v>1110</v>
      </c>
      <c r="L117">
        <v>116</v>
      </c>
      <c r="M117" t="s">
        <v>1112</v>
      </c>
      <c r="N117">
        <v>4</v>
      </c>
      <c r="O117">
        <v>11</v>
      </c>
      <c r="P117" t="str">
        <f>VLOOKUP(Minerales[[#This Row],[unit_measurement_id]],Unidad_medida[],3)</f>
        <v>m3</v>
      </c>
      <c r="V117" t="str">
        <f t="shared" si="3"/>
        <v>Camboya - KHM</v>
      </c>
      <c r="W117" t="s">
        <v>2253</v>
      </c>
      <c r="X117" t="s">
        <v>2254</v>
      </c>
      <c r="Z117" t="s">
        <v>2255</v>
      </c>
      <c r="AA117" t="s">
        <v>2256</v>
      </c>
      <c r="AB117">
        <v>115</v>
      </c>
      <c r="AC117" s="4"/>
      <c r="AD117" t="str">
        <f>_xlfn.CONCAT(Ciudad_Depto[[#This Row],[Ciudad]]," - ",Ciudad_Depto[[#This Row],[DEPARTAMENTO]]," - ",Ciudad_Depto[[#This Row],[CÓDIGO_DANE]])</f>
        <v>EL SANTUARIO - ANTIOQUIA - 05697</v>
      </c>
      <c r="AE117" s="9" t="s">
        <v>2156</v>
      </c>
      <c r="AF117" s="4" t="s">
        <v>2257</v>
      </c>
      <c r="AG117" s="4" t="s">
        <v>43</v>
      </c>
      <c r="AL117" s="9" t="s">
        <v>2258</v>
      </c>
      <c r="AQ117" s="9" t="s">
        <v>2259</v>
      </c>
      <c r="AY117" s="9" t="s">
        <v>2260</v>
      </c>
      <c r="CL117" s="54" t="str">
        <f>_xlfn.CONCAT(Tabla47[[#This Row],[mineral]]," - ",Tabla47[[#This Row],[json_id]]," - ",Tabla47[[#This Row],[symbol]])</f>
        <v>PALADIO - PLD - g</v>
      </c>
      <c r="CM117" s="54" t="s">
        <v>2535</v>
      </c>
      <c r="CN117" s="54" t="s">
        <v>2536</v>
      </c>
      <c r="CO117" s="54" t="s">
        <v>2537</v>
      </c>
      <c r="CP117" s="54" t="s">
        <v>174</v>
      </c>
      <c r="CQ117" s="54">
        <v>991424204</v>
      </c>
    </row>
    <row r="118" spans="10:95" x14ac:dyDescent="0.3">
      <c r="J118" t="str">
        <f>_xlfn.CONCAT(Minerales[[#This Row],[Columna1]]," - ",Minerales[[#This Row],[json_id]]," - ",Minerales[[#This Row],[desc_unit_measurement]])</f>
        <v>PIEDRA POMEZ - PPZ - t</v>
      </c>
      <c r="K118" t="s">
        <v>1138</v>
      </c>
      <c r="L118">
        <v>117</v>
      </c>
      <c r="M118" t="s">
        <v>1139</v>
      </c>
      <c r="N118">
        <v>4</v>
      </c>
      <c r="O118">
        <v>1</v>
      </c>
      <c r="P118" t="str">
        <f>VLOOKUP(Minerales[[#This Row],[unit_measurement_id]],Unidad_medida[],3)</f>
        <v>t</v>
      </c>
      <c r="V118" t="str">
        <f t="shared" si="3"/>
        <v>Kiribati - KIR</v>
      </c>
      <c r="W118" t="s">
        <v>2264</v>
      </c>
      <c r="X118" t="s">
        <v>2265</v>
      </c>
      <c r="Z118" t="s">
        <v>2266</v>
      </c>
      <c r="AA118" t="s">
        <v>2267</v>
      </c>
      <c r="AB118">
        <v>116</v>
      </c>
      <c r="AC118" s="4"/>
      <c r="AD118" t="str">
        <f>_xlfn.CONCAT(Ciudad_Depto[[#This Row],[Ciudad]]," - ",Ciudad_Depto[[#This Row],[DEPARTAMENTO]]," - ",Ciudad_Depto[[#This Row],[CÓDIGO_DANE]])</f>
        <v>SEGOVIA - ANTIOQUIA - 05736</v>
      </c>
      <c r="AE118" s="9" t="s">
        <v>2165</v>
      </c>
      <c r="AF118" s="4" t="s">
        <v>2268</v>
      </c>
      <c r="AG118" s="4" t="s">
        <v>43</v>
      </c>
      <c r="AL118" s="9" t="s">
        <v>2269</v>
      </c>
      <c r="AQ118" s="9" t="s">
        <v>2270</v>
      </c>
      <c r="AY118" s="9" t="s">
        <v>2271</v>
      </c>
      <c r="CL118" t="str">
        <f>_xlfn.CONCAT(Tabla47[[#This Row],[mineral]]," - ",Tabla47[[#This Row],[json_id]]," - ",Tabla47[[#This Row],[symbol]])</f>
        <v>PARISITA - PAB - ct</v>
      </c>
      <c r="CM118" t="s">
        <v>2541</v>
      </c>
      <c r="CN118" t="s">
        <v>1144</v>
      </c>
      <c r="CO118" t="s">
        <v>2542</v>
      </c>
      <c r="CP118" t="s">
        <v>3949</v>
      </c>
      <c r="CQ118">
        <v>9900046</v>
      </c>
    </row>
    <row r="119" spans="10:95" x14ac:dyDescent="0.3">
      <c r="J119" t="str">
        <f>_xlfn.CONCAT(Minerales[[#This Row],[Columna1]]," - ",Minerales[[#This Row],[json_id]]," - ",Minerales[[#This Row],[desc_unit_measurement]])</f>
        <v>PIZARRA - PIZ - t</v>
      </c>
      <c r="K119" t="s">
        <v>1166</v>
      </c>
      <c r="L119">
        <v>118</v>
      </c>
      <c r="M119" t="s">
        <v>1167</v>
      </c>
      <c r="N119">
        <v>4</v>
      </c>
      <c r="O119">
        <v>1</v>
      </c>
      <c r="P119" t="str">
        <f>VLOOKUP(Minerales[[#This Row],[unit_measurement_id]],Unidad_medida[],3)</f>
        <v>t</v>
      </c>
      <c r="V119" t="str">
        <f t="shared" si="3"/>
        <v>Comoros - COM</v>
      </c>
      <c r="W119" t="s">
        <v>2275</v>
      </c>
      <c r="X119" t="s">
        <v>2276</v>
      </c>
      <c r="Z119" t="s">
        <v>2277</v>
      </c>
      <c r="AA119" t="s">
        <v>2278</v>
      </c>
      <c r="AB119">
        <v>117</v>
      </c>
      <c r="AC119" s="4"/>
      <c r="AD119" t="str">
        <f>_xlfn.CONCAT(Ciudad_Depto[[#This Row],[Ciudad]]," - ",Ciudad_Depto[[#This Row],[DEPARTAMENTO]]," - ",Ciudad_Depto[[#This Row],[CÓDIGO_DANE]])</f>
        <v>SONSON - ANTIOQUIA - 05756</v>
      </c>
      <c r="AE119" s="9" t="s">
        <v>2279</v>
      </c>
      <c r="AF119" s="4" t="s">
        <v>2280</v>
      </c>
      <c r="AG119" s="4" t="s">
        <v>43</v>
      </c>
      <c r="AL119" s="9" t="s">
        <v>621</v>
      </c>
      <c r="AQ119" s="9" t="s">
        <v>2281</v>
      </c>
      <c r="CL119" t="str">
        <f>_xlfn.CONCAT(Tabla47[[#This Row],[mineral]]," - ",Tabla47[[#This Row],[json_id]]," - ",Tabla47[[#This Row],[symbol]])</f>
        <v>PECHBLENDA - PEC - kg</v>
      </c>
      <c r="CM119" t="s">
        <v>2546</v>
      </c>
      <c r="CN119" t="s">
        <v>2547</v>
      </c>
      <c r="CO119" t="s">
        <v>2548</v>
      </c>
      <c r="CP119" t="s">
        <v>3953</v>
      </c>
      <c r="CQ119">
        <v>9900067</v>
      </c>
    </row>
    <row r="120" spans="10:95" x14ac:dyDescent="0.3">
      <c r="J120" t="str">
        <f>_xlfn.CONCAT(Minerales[[#This Row],[Columna1]]," - ",Minerales[[#This Row],[json_id]]," - ",Minerales[[#This Row],[desc_unit_measurement]])</f>
        <v>ROCA FOSFATICA - RFO - t</v>
      </c>
      <c r="K120" t="s">
        <v>1190</v>
      </c>
      <c r="L120">
        <v>119</v>
      </c>
      <c r="M120" t="s">
        <v>1191</v>
      </c>
      <c r="N120">
        <v>4</v>
      </c>
      <c r="O120">
        <v>1</v>
      </c>
      <c r="P120" t="str">
        <f>VLOOKUP(Minerales[[#This Row],[unit_measurement_id]],Unidad_medida[],3)</f>
        <v>t</v>
      </c>
      <c r="V120" t="str">
        <f t="shared" si="3"/>
        <v>San Cristóbal y Nieves - KNA</v>
      </c>
      <c r="W120" t="s">
        <v>2285</v>
      </c>
      <c r="X120" t="s">
        <v>2286</v>
      </c>
      <c r="Z120" t="s">
        <v>2287</v>
      </c>
      <c r="AA120" t="s">
        <v>2288</v>
      </c>
      <c r="AB120">
        <v>118</v>
      </c>
      <c r="AC120" s="4"/>
      <c r="AD120" t="str">
        <f>_xlfn.CONCAT(Ciudad_Depto[[#This Row],[Ciudad]]," - ",Ciudad_Depto[[#This Row],[DEPARTAMENTO]]," - ",Ciudad_Depto[[#This Row],[CÓDIGO_DANE]])</f>
        <v>SOPETRAN - ANTIOQUIA - 05761</v>
      </c>
      <c r="AE120" s="9" t="s">
        <v>2289</v>
      </c>
      <c r="AF120" s="4" t="s">
        <v>2290</v>
      </c>
      <c r="AG120" s="4" t="s">
        <v>43</v>
      </c>
      <c r="AL120" s="9" t="s">
        <v>2291</v>
      </c>
      <c r="AQ120" s="9" t="s">
        <v>2292</v>
      </c>
      <c r="CL120" t="str">
        <f>_xlfn.CONCAT(Tabla47[[#This Row],[mineral]]," - ",Tabla47[[#This Row],[json_id]]," - ",Tabla47[[#This Row],[symbol]])</f>
        <v>PERLAS - PEB - ct</v>
      </c>
      <c r="CM120" t="s">
        <v>2552</v>
      </c>
      <c r="CN120" t="s">
        <v>817</v>
      </c>
      <c r="CO120" t="s">
        <v>2553</v>
      </c>
      <c r="CP120" t="s">
        <v>3949</v>
      </c>
      <c r="CQ120">
        <v>9900047</v>
      </c>
    </row>
    <row r="121" spans="10:95" x14ac:dyDescent="0.3">
      <c r="J121" t="str">
        <f>_xlfn.CONCAT(Minerales[[#This Row],[Columna1]]," - ",Minerales[[#This Row],[json_id]]," - ",Minerales[[#This Row],[desc_unit_measurement]])</f>
        <v>ROCA O PIEDRA CALIZA - RCA - t</v>
      </c>
      <c r="K121" t="s">
        <v>1214</v>
      </c>
      <c r="L121">
        <v>120</v>
      </c>
      <c r="M121" t="s">
        <v>1215</v>
      </c>
      <c r="N121">
        <v>4</v>
      </c>
      <c r="O121">
        <v>1</v>
      </c>
      <c r="P121" t="str">
        <f>VLOOKUP(Minerales[[#This Row],[unit_measurement_id]],Unidad_medida[],3)</f>
        <v>t</v>
      </c>
      <c r="V121" t="str">
        <f t="shared" si="3"/>
        <v>Corea del Norte - PRK</v>
      </c>
      <c r="W121" t="s">
        <v>2296</v>
      </c>
      <c r="X121" t="s">
        <v>2297</v>
      </c>
      <c r="Z121" t="s">
        <v>2298</v>
      </c>
      <c r="AA121" t="s">
        <v>2299</v>
      </c>
      <c r="AB121">
        <v>119</v>
      </c>
      <c r="AC121" s="4"/>
      <c r="AD121" t="str">
        <f>_xlfn.CONCAT(Ciudad_Depto[[#This Row],[Ciudad]]," - ",Ciudad_Depto[[#This Row],[DEPARTAMENTO]]," - ",Ciudad_Depto[[#This Row],[CÓDIGO_DANE]])</f>
        <v>TAMESIS - ANTIOQUIA - 05789</v>
      </c>
      <c r="AE121" s="9" t="s">
        <v>2300</v>
      </c>
      <c r="AF121" s="4" t="s">
        <v>2301</v>
      </c>
      <c r="AG121" s="4" t="s">
        <v>43</v>
      </c>
      <c r="AL121" s="9" t="s">
        <v>1697</v>
      </c>
      <c r="AQ121" s="9" t="s">
        <v>2302</v>
      </c>
      <c r="CL121" t="str">
        <f>_xlfn.CONCAT(Tabla47[[#This Row],[mineral]]," - ",Tabla47[[#This Row],[json_id]]," - ",Tabla47[[#This Row],[symbol]])</f>
        <v>PIEDRA POMEZ - PPZ - t</v>
      </c>
      <c r="CM121" t="s">
        <v>1138</v>
      </c>
      <c r="CN121" t="s">
        <v>1139</v>
      </c>
      <c r="CO121">
        <v>1632201</v>
      </c>
      <c r="CP121" t="s">
        <v>3924</v>
      </c>
      <c r="CQ121">
        <v>1632201</v>
      </c>
    </row>
    <row r="122" spans="10:95" x14ac:dyDescent="0.3">
      <c r="J122" t="str">
        <f>_xlfn.CONCAT(Minerales[[#This Row],[Columna1]]," - ",Minerales[[#This Row],[json_id]]," - ",Minerales[[#This Row],[desc_unit_measurement]])</f>
        <v>ROCA O PIEDRA CORALINA - RRA - m3</v>
      </c>
      <c r="K122" t="s">
        <v>1233</v>
      </c>
      <c r="L122">
        <v>121</v>
      </c>
      <c r="M122" t="s">
        <v>1235</v>
      </c>
      <c r="N122">
        <v>4</v>
      </c>
      <c r="O122">
        <v>11</v>
      </c>
      <c r="P122" t="str">
        <f>VLOOKUP(Minerales[[#This Row],[unit_measurement_id]],Unidad_medida[],3)</f>
        <v>m3</v>
      </c>
      <c r="V122" t="str">
        <f t="shared" si="3"/>
        <v>Corea del Sur - KOR</v>
      </c>
      <c r="W122" t="s">
        <v>2303</v>
      </c>
      <c r="X122" t="s">
        <v>2304</v>
      </c>
      <c r="Z122" t="s">
        <v>2305</v>
      </c>
      <c r="AA122" t="s">
        <v>2306</v>
      </c>
      <c r="AB122">
        <v>120</v>
      </c>
      <c r="AC122" s="4"/>
      <c r="AD122" t="str">
        <f>_xlfn.CONCAT(Ciudad_Depto[[#This Row],[Ciudad]]," - ",Ciudad_Depto[[#This Row],[DEPARTAMENTO]]," - ",Ciudad_Depto[[#This Row],[CÓDIGO_DANE]])</f>
        <v>TARAZA - ANTIOQUIA - 05790</v>
      </c>
      <c r="AE122" s="9" t="s">
        <v>2307</v>
      </c>
      <c r="AF122" s="4" t="s">
        <v>2308</v>
      </c>
      <c r="AG122" s="4" t="s">
        <v>43</v>
      </c>
      <c r="AL122" s="9" t="s">
        <v>2309</v>
      </c>
      <c r="AQ122" s="9" t="s">
        <v>2310</v>
      </c>
      <c r="CL122" t="str">
        <f>_xlfn.CONCAT(Tabla47[[#This Row],[mineral]]," - ",Tabla47[[#This Row],[json_id]]," - ",Tabla47[[#This Row],[symbol]])</f>
        <v>PIRITA - PIB - kg</v>
      </c>
      <c r="CM122" t="s">
        <v>1636</v>
      </c>
      <c r="CN122" t="s">
        <v>1329</v>
      </c>
      <c r="CO122">
        <v>1612001</v>
      </c>
      <c r="CP122" t="s">
        <v>3953</v>
      </c>
      <c r="CQ122">
        <v>1612001</v>
      </c>
    </row>
    <row r="123" spans="10:95" x14ac:dyDescent="0.3">
      <c r="J123" t="str">
        <f>_xlfn.CONCAT(Minerales[[#This Row],[Columna1]]," - ",Minerales[[#This Row],[json_id]]," - ",Minerales[[#This Row],[desc_unit_measurement]])</f>
        <v>ROCAS DE CUARCITA - RCU - t</v>
      </c>
      <c r="K123" t="s">
        <v>1256</v>
      </c>
      <c r="L123">
        <v>122</v>
      </c>
      <c r="M123" t="s">
        <v>1257</v>
      </c>
      <c r="N123">
        <v>4</v>
      </c>
      <c r="O123">
        <v>1</v>
      </c>
      <c r="P123" t="str">
        <f>VLOOKUP(Minerales[[#This Row],[unit_measurement_id]],Unidad_medida[],3)</f>
        <v>t</v>
      </c>
      <c r="V123" t="str">
        <f t="shared" si="3"/>
        <v>Kuwait - KWT</v>
      </c>
      <c r="W123" t="s">
        <v>2314</v>
      </c>
      <c r="X123" t="s">
        <v>2315</v>
      </c>
      <c r="Z123" t="s">
        <v>2316</v>
      </c>
      <c r="AA123" t="s">
        <v>2317</v>
      </c>
      <c r="AB123">
        <v>121</v>
      </c>
      <c r="AC123" s="4"/>
      <c r="AD123" t="str">
        <f>_xlfn.CONCAT(Ciudad_Depto[[#This Row],[Ciudad]]," - ",Ciudad_Depto[[#This Row],[DEPARTAMENTO]]," - ",Ciudad_Depto[[#This Row],[CÓDIGO_DANE]])</f>
        <v>TARSO - ANTIOQUIA - 05792</v>
      </c>
      <c r="AE123" s="9" t="s">
        <v>2215</v>
      </c>
      <c r="AF123" s="4" t="s">
        <v>2318</v>
      </c>
      <c r="AG123" s="4" t="s">
        <v>43</v>
      </c>
      <c r="AL123" s="9" t="s">
        <v>2319</v>
      </c>
      <c r="AQ123" s="9" t="s">
        <v>2320</v>
      </c>
      <c r="CL123" t="str">
        <f>_xlfn.CONCAT(Tabla47[[#This Row],[mineral]]," - ",Tabla47[[#This Row],[json_id]]," - ",Tabla47[[#This Row],[symbol]])</f>
        <v>PIROPO - PIR - ct</v>
      </c>
      <c r="CM123" t="s">
        <v>2564</v>
      </c>
      <c r="CN123" t="s">
        <v>2565</v>
      </c>
      <c r="CO123" t="s">
        <v>2566</v>
      </c>
      <c r="CP123" t="s">
        <v>3949</v>
      </c>
      <c r="CQ123">
        <v>9900061</v>
      </c>
    </row>
    <row r="124" spans="10:95" x14ac:dyDescent="0.3">
      <c r="J124" t="str">
        <f>_xlfn.CONCAT(Minerales[[#This Row],[Columna1]]," - ",Minerales[[#This Row],[json_id]]," - ",Minerales[[#This Row],[desc_unit_measurement]])</f>
        <v>ROCAS DE ORIGEN VOLCÁNICO, PUZOLANA, BASALTO - RVO - t</v>
      </c>
      <c r="K124" t="s">
        <v>1255</v>
      </c>
      <c r="L124">
        <v>123</v>
      </c>
      <c r="M124" t="s">
        <v>1281</v>
      </c>
      <c r="N124">
        <v>4</v>
      </c>
      <c r="O124">
        <v>1</v>
      </c>
      <c r="P124" t="str">
        <f>VLOOKUP(Minerales[[#This Row],[unit_measurement_id]],Unidad_medida[],3)</f>
        <v>t</v>
      </c>
      <c r="V124" t="str">
        <f t="shared" si="3"/>
        <v>Islas Caimán - CYM</v>
      </c>
      <c r="W124" t="s">
        <v>2323</v>
      </c>
      <c r="X124" t="s">
        <v>2324</v>
      </c>
      <c r="Z124" t="s">
        <v>2325</v>
      </c>
      <c r="AA124" t="s">
        <v>2326</v>
      </c>
      <c r="AB124">
        <v>122</v>
      </c>
      <c r="AC124" s="4"/>
      <c r="AD124" t="str">
        <f>_xlfn.CONCAT(Ciudad_Depto[[#This Row],[Ciudad]]," - ",Ciudad_Depto[[#This Row],[DEPARTAMENTO]]," - ",Ciudad_Depto[[#This Row],[CÓDIGO_DANE]])</f>
        <v>TITIRIBI - ANTIOQUIA - 05809</v>
      </c>
      <c r="AE124" s="9" t="s">
        <v>2327</v>
      </c>
      <c r="AF124" s="4" t="s">
        <v>2328</v>
      </c>
      <c r="AG124" s="4" t="s">
        <v>43</v>
      </c>
      <c r="AL124" s="9" t="s">
        <v>2329</v>
      </c>
      <c r="AQ124" s="9" t="s">
        <v>2330</v>
      </c>
      <c r="CL124" t="str">
        <f>_xlfn.CONCAT(Tabla47[[#This Row],[mineral]]," - ",Tabla47[[#This Row],[json_id]]," - ",Tabla47[[#This Row],[symbol]])</f>
        <v>PIZARRA - PIZ - t</v>
      </c>
      <c r="CM124" t="s">
        <v>1166</v>
      </c>
      <c r="CN124" t="s">
        <v>1167</v>
      </c>
      <c r="CO124">
        <v>1511001</v>
      </c>
      <c r="CP124" t="s">
        <v>3924</v>
      </c>
      <c r="CQ124">
        <v>1511001</v>
      </c>
    </row>
    <row r="125" spans="10:95" x14ac:dyDescent="0.3">
      <c r="J125" t="str">
        <f>_xlfn.CONCAT(Minerales[[#This Row],[Columna1]]," - ",Minerales[[#This Row],[json_id]]," - ",Minerales[[#This Row],[desc_unit_measurement]])</f>
        <v>SULFATO DE BARIO NATURAL-BARITINA - SFB - t</v>
      </c>
      <c r="K125" t="s">
        <v>1305</v>
      </c>
      <c r="L125">
        <v>124</v>
      </c>
      <c r="M125" t="s">
        <v>1306</v>
      </c>
      <c r="N125">
        <v>4</v>
      </c>
      <c r="O125">
        <v>1</v>
      </c>
      <c r="P125" t="str">
        <f>VLOOKUP(Minerales[[#This Row],[unit_measurement_id]],Unidad_medida[],3)</f>
        <v>t</v>
      </c>
      <c r="V125" t="str">
        <f t="shared" si="3"/>
        <v>Kazajstán - KAZ</v>
      </c>
      <c r="W125" t="s">
        <v>2331</v>
      </c>
      <c r="X125" t="s">
        <v>2332</v>
      </c>
      <c r="Z125" t="s">
        <v>2333</v>
      </c>
      <c r="AA125" t="s">
        <v>2334</v>
      </c>
      <c r="AB125">
        <v>123</v>
      </c>
      <c r="AC125" s="4"/>
      <c r="AD125" t="str">
        <f>_xlfn.CONCAT(Ciudad_Depto[[#This Row],[Ciudad]]," - ",Ciudad_Depto[[#This Row],[DEPARTAMENTO]]," - ",Ciudad_Depto[[#This Row],[CÓDIGO_DANE]])</f>
        <v>TOLEDO - ANTIOQUIA - 05819</v>
      </c>
      <c r="AE125" s="9" t="s">
        <v>1341</v>
      </c>
      <c r="AF125" s="4" t="s">
        <v>2335</v>
      </c>
      <c r="AG125" s="4" t="s">
        <v>43</v>
      </c>
      <c r="AL125" s="9" t="s">
        <v>2336</v>
      </c>
      <c r="AQ125" s="9" t="s">
        <v>2337</v>
      </c>
      <c r="CL125" t="str">
        <f>_xlfn.CONCAT(Tabla47[[#This Row],[mineral]]," - ",Tabla47[[#This Row],[json_id]]," - ",Tabla47[[#This Row],[symbol]])</f>
        <v>PLATA - AG - g</v>
      </c>
      <c r="CM125" t="s">
        <v>124</v>
      </c>
      <c r="CN125" t="s">
        <v>125</v>
      </c>
      <c r="CO125">
        <v>1424101</v>
      </c>
      <c r="CP125" t="s">
        <v>174</v>
      </c>
      <c r="CQ125">
        <v>1424101</v>
      </c>
    </row>
    <row r="126" spans="10:95" x14ac:dyDescent="0.3">
      <c r="J126" t="str">
        <f>_xlfn.CONCAT(Minerales[[#This Row],[Columna1]]," - ",Minerales[[#This Row],[json_id]]," - ",Minerales[[#This Row],[desc_unit_measurement]])</f>
        <v>MINERALES Y CONCENTRADOS DE TORIO - MRI - kg</v>
      </c>
      <c r="K126" t="s">
        <v>351</v>
      </c>
      <c r="L126">
        <v>125</v>
      </c>
      <c r="M126" t="s">
        <v>1326</v>
      </c>
      <c r="N126">
        <v>8</v>
      </c>
      <c r="O126">
        <v>2</v>
      </c>
      <c r="P126" t="str">
        <f>VLOOKUP(Minerales[[#This Row],[unit_measurement_id]],Unidad_medida[],3)</f>
        <v>kg</v>
      </c>
      <c r="V126" t="str">
        <f t="shared" si="3"/>
        <v>Laos - LAO</v>
      </c>
      <c r="W126" t="s">
        <v>2341</v>
      </c>
      <c r="X126" t="s">
        <v>2342</v>
      </c>
      <c r="Z126" t="s">
        <v>2343</v>
      </c>
      <c r="AA126" t="s">
        <v>2344</v>
      </c>
      <c r="AB126">
        <v>124</v>
      </c>
      <c r="AC126" s="4"/>
      <c r="AD126" t="str">
        <f>_xlfn.CONCAT(Ciudad_Depto[[#This Row],[Ciudad]]," - ",Ciudad_Depto[[#This Row],[DEPARTAMENTO]]," - ",Ciudad_Depto[[#This Row],[CÓDIGO_DANE]])</f>
        <v>TURBO - ANTIOQUIA - 05837</v>
      </c>
      <c r="AE126" s="9" t="s">
        <v>2240</v>
      </c>
      <c r="AF126" s="4" t="s">
        <v>2345</v>
      </c>
      <c r="AG126" s="4" t="s">
        <v>43</v>
      </c>
      <c r="AL126" s="9" t="s">
        <v>2346</v>
      </c>
      <c r="CL126" t="str">
        <f>_xlfn.CONCAT(Tabla47[[#This Row],[mineral]]," - ",Tabla47[[#This Row],[json_id]]," - ",Tabla47[[#This Row],[symbol]])</f>
        <v>PLATINO - PT - g</v>
      </c>
      <c r="CM126" t="s">
        <v>171</v>
      </c>
      <c r="CN126" t="s">
        <v>172</v>
      </c>
      <c r="CO126">
        <v>1424202</v>
      </c>
      <c r="CP126" t="s">
        <v>174</v>
      </c>
      <c r="CQ126">
        <v>1424202</v>
      </c>
    </row>
    <row r="127" spans="10:95" x14ac:dyDescent="0.3">
      <c r="J127" t="str">
        <f>_xlfn.CONCAT(Minerales[[#This Row],[Columna1]]," - ",Minerales[[#This Row],[json_id]]," - ",Minerales[[#This Row],[desc_unit_measurement]])</f>
        <v>MINERALES Y CONCENTRADOS DE URANIO - URA - kg</v>
      </c>
      <c r="K127" t="s">
        <v>304</v>
      </c>
      <c r="L127">
        <v>126</v>
      </c>
      <c r="M127" t="s">
        <v>1345</v>
      </c>
      <c r="N127">
        <v>8</v>
      </c>
      <c r="O127">
        <v>2</v>
      </c>
      <c r="P127" t="str">
        <f>VLOOKUP(Minerales[[#This Row],[unit_measurement_id]],Unidad_medida[],3)</f>
        <v>kg</v>
      </c>
      <c r="V127" t="str">
        <f t="shared" si="3"/>
        <v>Líbano - LBN</v>
      </c>
      <c r="W127" t="s">
        <v>2350</v>
      </c>
      <c r="X127" t="s">
        <v>2351</v>
      </c>
      <c r="Z127" t="s">
        <v>2352</v>
      </c>
      <c r="AA127" t="s">
        <v>2353</v>
      </c>
      <c r="AB127">
        <v>125</v>
      </c>
      <c r="AC127" s="4"/>
      <c r="AD127" t="str">
        <f>_xlfn.CONCAT(Ciudad_Depto[[#This Row],[Ciudad]]," - ",Ciudad_Depto[[#This Row],[DEPARTAMENTO]]," - ",Ciudad_Depto[[#This Row],[CÓDIGO_DANE]])</f>
        <v>URAMITA - ANTIOQUIA - 05842</v>
      </c>
      <c r="AE127" s="9" t="s">
        <v>2249</v>
      </c>
      <c r="AF127" s="4" t="s">
        <v>2354</v>
      </c>
      <c r="AG127" s="4" t="s">
        <v>43</v>
      </c>
      <c r="AL127" s="9" t="s">
        <v>2355</v>
      </c>
      <c r="CL127" t="str">
        <f>_xlfn.CONCAT(Tabla47[[#This Row],[mineral]]," - ",Tabla47[[#This Row],[json_id]]," - ",Tabla47[[#This Row],[symbol]])</f>
        <v>PLOMO - PLO - kg</v>
      </c>
      <c r="CM127" t="s">
        <v>2579</v>
      </c>
      <c r="CN127" t="s">
        <v>1955</v>
      </c>
      <c r="CO127">
        <v>1429005</v>
      </c>
      <c r="CP127" t="s">
        <v>3953</v>
      </c>
      <c r="CQ127">
        <v>1429005</v>
      </c>
    </row>
    <row r="128" spans="10:95" x14ac:dyDescent="0.3">
      <c r="V128" t="str">
        <f t="shared" si="3"/>
        <v>Santa Lucía - LCA</v>
      </c>
      <c r="W128" t="s">
        <v>2358</v>
      </c>
      <c r="X128" t="s">
        <v>2359</v>
      </c>
      <c r="Z128" t="s">
        <v>2360</v>
      </c>
      <c r="AA128" t="s">
        <v>2361</v>
      </c>
      <c r="AB128">
        <v>126</v>
      </c>
      <c r="AC128" s="4"/>
      <c r="AD128" t="str">
        <f>_xlfn.CONCAT(Ciudad_Depto[[#This Row],[Ciudad]]," - ",Ciudad_Depto[[#This Row],[DEPARTAMENTO]]," - ",Ciudad_Depto[[#This Row],[CÓDIGO_DANE]])</f>
        <v>URRAO - ANTIOQUIA - 05847</v>
      </c>
      <c r="AE128" s="9" t="s">
        <v>2258</v>
      </c>
      <c r="AF128" s="4" t="s">
        <v>2362</v>
      </c>
      <c r="AG128" s="4" t="s">
        <v>43</v>
      </c>
      <c r="CL128" t="str">
        <f>_xlfn.CONCAT(Tabla47[[#This Row],[mineral]]," - ",Tabla47[[#This Row],[json_id]]," - ",Tabla47[[#This Row],[symbol]])</f>
        <v>POTASIO - MPO - t</v>
      </c>
      <c r="CM128" t="s">
        <v>2585</v>
      </c>
      <c r="CN128" t="s">
        <v>999</v>
      </c>
      <c r="CO128">
        <v>1611001</v>
      </c>
      <c r="CP128" t="s">
        <v>3924</v>
      </c>
      <c r="CQ128">
        <v>1611001</v>
      </c>
    </row>
    <row r="129" spans="22:95" x14ac:dyDescent="0.3">
      <c r="V129" t="str">
        <f t="shared" si="3"/>
        <v>Liechtenstein - LIE</v>
      </c>
      <c r="W129" t="s">
        <v>2366</v>
      </c>
      <c r="X129" t="s">
        <v>2367</v>
      </c>
      <c r="Z129" t="s">
        <v>2368</v>
      </c>
      <c r="AA129" t="s">
        <v>2369</v>
      </c>
      <c r="AB129" s="12">
        <v>127</v>
      </c>
      <c r="AD129" t="str">
        <f>_xlfn.CONCAT(Ciudad_Depto[[#This Row],[Ciudad]]," - ",Ciudad_Depto[[#This Row],[DEPARTAMENTO]]," - ",Ciudad_Depto[[#This Row],[CÓDIGO_DANE]])</f>
        <v>VALDIVIA - ANTIOQUIA - 05854</v>
      </c>
      <c r="AE129" s="4" t="s">
        <v>2269</v>
      </c>
      <c r="AF129" s="4" t="s">
        <v>2370</v>
      </c>
      <c r="AG129" s="4" t="s">
        <v>43</v>
      </c>
      <c r="AH129" s="4" t="s">
        <v>43</v>
      </c>
      <c r="CL129" t="str">
        <f>_xlfn.CONCAT(Tabla47[[#This Row],[mineral]]," - ",Tabla47[[#This Row],[json_id]]," - ",Tabla47[[#This Row],[symbol]])</f>
        <v>PUZOLANA - PUZ - t</v>
      </c>
      <c r="CM129" t="s">
        <v>2589</v>
      </c>
      <c r="CN129" t="s">
        <v>1813</v>
      </c>
      <c r="CO129" t="s">
        <v>2593</v>
      </c>
      <c r="CP129" t="s">
        <v>3924</v>
      </c>
      <c r="CQ129">
        <v>15130013</v>
      </c>
    </row>
    <row r="130" spans="22:95" x14ac:dyDescent="0.3">
      <c r="V130" t="str">
        <f t="shared" si="3"/>
        <v>Sri Lanka - LKA</v>
      </c>
      <c r="W130" t="s">
        <v>2374</v>
      </c>
      <c r="X130" t="s">
        <v>2375</v>
      </c>
      <c r="Z130" t="s">
        <v>2376</v>
      </c>
      <c r="AA130" t="s">
        <v>2377</v>
      </c>
      <c r="AB130" s="12">
        <v>128</v>
      </c>
      <c r="AD130" t="str">
        <f>_xlfn.CONCAT(Ciudad_Depto[[#This Row],[Ciudad]]," - ",Ciudad_Depto[[#This Row],[DEPARTAMENTO]]," - ",Ciudad_Depto[[#This Row],[CÓDIGO_DANE]])</f>
        <v>VALPARAISO - ANTIOQUIA - 05856</v>
      </c>
      <c r="AE130" s="4" t="s">
        <v>2378</v>
      </c>
      <c r="AF130" s="4" t="s">
        <v>2379</v>
      </c>
      <c r="AG130" s="4" t="s">
        <v>43</v>
      </c>
      <c r="AH130" s="4" t="s">
        <v>43</v>
      </c>
      <c r="CL130" t="str">
        <f>_xlfn.CONCAT(Tabla47[[#This Row],[mineral]]," - ",Tabla47[[#This Row],[json_id]]," - ",Tabla47[[#This Row],[symbol]])</f>
        <v>RECEBO - REC - m3</v>
      </c>
      <c r="CM130" t="s">
        <v>352</v>
      </c>
      <c r="CN130" t="s">
        <v>354</v>
      </c>
      <c r="CO130">
        <v>1531103</v>
      </c>
      <c r="CP130" t="s">
        <v>260</v>
      </c>
      <c r="CQ130">
        <v>1531103</v>
      </c>
    </row>
    <row r="131" spans="22:95" x14ac:dyDescent="0.3">
      <c r="V131" t="str">
        <f t="shared" si="3"/>
        <v>Liberia - LBR</v>
      </c>
      <c r="W131" t="s">
        <v>2383</v>
      </c>
      <c r="X131" t="s">
        <v>2384</v>
      </c>
      <c r="Z131" t="s">
        <v>2385</v>
      </c>
      <c r="AA131" t="s">
        <v>2386</v>
      </c>
      <c r="AB131" s="12">
        <v>129</v>
      </c>
      <c r="AD131" t="str">
        <f>_xlfn.CONCAT(Ciudad_Depto[[#This Row],[Ciudad]]," - ",Ciudad_Depto[[#This Row],[DEPARTAMENTO]]," - ",Ciudad_Depto[[#This Row],[CÓDIGO_DANE]])</f>
        <v>VEGACHI - ANTIOQUIA - 05858</v>
      </c>
      <c r="AE131" s="4" t="s">
        <v>2387</v>
      </c>
      <c r="AF131" s="4" t="s">
        <v>2388</v>
      </c>
      <c r="AG131" s="4" t="s">
        <v>43</v>
      </c>
      <c r="AH131" s="4" t="s">
        <v>43</v>
      </c>
      <c r="CL131" t="str">
        <f>_xlfn.CONCAT(Tabla47[[#This Row],[mineral]]," - ",Tabla47[[#This Row],[json_id]]," - ",Tabla47[[#This Row],[symbol]])</f>
        <v>RENIO - REN - kg</v>
      </c>
      <c r="CM131" t="s">
        <v>2600</v>
      </c>
      <c r="CN131" t="s">
        <v>2601</v>
      </c>
      <c r="CO131" t="s">
        <v>2602</v>
      </c>
      <c r="CP131" t="s">
        <v>3953</v>
      </c>
      <c r="CQ131">
        <v>9900014</v>
      </c>
    </row>
    <row r="132" spans="22:95" x14ac:dyDescent="0.3">
      <c r="V132" t="str">
        <f t="shared" si="3"/>
        <v>Lesotho - LSO</v>
      </c>
      <c r="W132" t="s">
        <v>2391</v>
      </c>
      <c r="X132" t="s">
        <v>2392</v>
      </c>
      <c r="Z132" t="s">
        <v>2393</v>
      </c>
      <c r="AA132" t="s">
        <v>2394</v>
      </c>
      <c r="AB132" s="12">
        <v>130</v>
      </c>
      <c r="AD132" t="str">
        <f>_xlfn.CONCAT(Ciudad_Depto[[#This Row],[Ciudad]]," - ",Ciudad_Depto[[#This Row],[DEPARTAMENTO]]," - ",Ciudad_Depto[[#This Row],[CÓDIGO_DANE]])</f>
        <v>VENECIA - ANTIOQUIA - 05861</v>
      </c>
      <c r="AE132" s="4" t="s">
        <v>1697</v>
      </c>
      <c r="AF132" s="4" t="s">
        <v>2395</v>
      </c>
      <c r="AG132" s="4" t="s">
        <v>43</v>
      </c>
      <c r="AH132" s="4" t="s">
        <v>43</v>
      </c>
      <c r="CL132" t="str">
        <f>_xlfn.CONCAT(Tabla47[[#This Row],[mineral]]," - ",Tabla47[[#This Row],[json_id]]," - ",Tabla47[[#This Row],[symbol]])</f>
        <v>ROCA FOSFORICA - RCF - t</v>
      </c>
      <c r="CM132" t="s">
        <v>1873</v>
      </c>
      <c r="CN132" t="s">
        <v>1874</v>
      </c>
      <c r="CO132">
        <v>1611002</v>
      </c>
      <c r="CP132" t="s">
        <v>3924</v>
      </c>
      <c r="CQ132">
        <v>1611002</v>
      </c>
    </row>
    <row r="133" spans="22:95" x14ac:dyDescent="0.3">
      <c r="V133" t="str">
        <f t="shared" si="3"/>
        <v>Lituania - LTU</v>
      </c>
      <c r="W133" t="s">
        <v>2397</v>
      </c>
      <c r="X133" t="s">
        <v>2398</v>
      </c>
      <c r="Z133" t="s">
        <v>2399</v>
      </c>
      <c r="AA133" t="s">
        <v>2400</v>
      </c>
      <c r="AB133" s="12">
        <v>131</v>
      </c>
      <c r="AD133" t="str">
        <f>_xlfn.CONCAT(Ciudad_Depto[[#This Row],[Ciudad]]," - ",Ciudad_Depto[[#This Row],[DEPARTAMENTO]]," - ",Ciudad_Depto[[#This Row],[CÓDIGO_DANE]])</f>
        <v>VIGIA DEL FUERTE - ANTIOQUIA - 05873</v>
      </c>
      <c r="AE133" s="4" t="s">
        <v>2401</v>
      </c>
      <c r="AF133" s="4" t="s">
        <v>2402</v>
      </c>
      <c r="AG133" s="4" t="s">
        <v>43</v>
      </c>
      <c r="AH133" s="4" t="s">
        <v>43</v>
      </c>
      <c r="CL133" t="str">
        <f>_xlfn.CONCAT(Tabla47[[#This Row],[mineral]]," - ",Tabla47[[#This Row],[json_id]]," - ",Tabla47[[#This Row],[symbol]])</f>
        <v>ROCA O PIEDRA CALIZA - RCA - t</v>
      </c>
      <c r="CM133" t="s">
        <v>1214</v>
      </c>
      <c r="CN133" t="s">
        <v>1215</v>
      </c>
      <c r="CO133">
        <v>1522001</v>
      </c>
      <c r="CP133" t="s">
        <v>3924</v>
      </c>
      <c r="CQ133">
        <v>1522001</v>
      </c>
    </row>
    <row r="134" spans="22:95" x14ac:dyDescent="0.3">
      <c r="V134" t="str">
        <f t="shared" si="3"/>
        <v>Luxemburgo - LUX</v>
      </c>
      <c r="W134" t="s">
        <v>2403</v>
      </c>
      <c r="X134" t="s">
        <v>2404</v>
      </c>
      <c r="Z134" t="s">
        <v>2405</v>
      </c>
      <c r="AA134" t="s">
        <v>2406</v>
      </c>
      <c r="AB134" s="12">
        <v>132</v>
      </c>
      <c r="AD134" t="str">
        <f>_xlfn.CONCAT(Ciudad_Depto[[#This Row],[Ciudad]]," - ",Ciudad_Depto[[#This Row],[DEPARTAMENTO]]," - ",Ciudad_Depto[[#This Row],[CÓDIGO_DANE]])</f>
        <v>YALI - ANTIOQUIA - 05885</v>
      </c>
      <c r="AE134" s="4" t="s">
        <v>2407</v>
      </c>
      <c r="AF134" s="4" t="s">
        <v>2408</v>
      </c>
      <c r="AG134" s="4" t="s">
        <v>43</v>
      </c>
      <c r="AH134" s="4" t="s">
        <v>43</v>
      </c>
      <c r="CL134" t="str">
        <f>_xlfn.CONCAT(Tabla47[[#This Row],[mineral]]," - ",Tabla47[[#This Row],[json_id]]," - ",Tabla47[[#This Row],[symbol]])</f>
        <v>ROCA O PIEDRA CORALINA - RRA - m3</v>
      </c>
      <c r="CM134" t="s">
        <v>1233</v>
      </c>
      <c r="CN134" t="s">
        <v>1235</v>
      </c>
      <c r="CO134">
        <v>1522003</v>
      </c>
      <c r="CP134" t="s">
        <v>260</v>
      </c>
      <c r="CQ134">
        <v>1522003</v>
      </c>
    </row>
    <row r="135" spans="22:95" x14ac:dyDescent="0.3">
      <c r="V135" t="str">
        <f t="shared" si="3"/>
        <v>Letia - LVA</v>
      </c>
      <c r="W135" t="s">
        <v>2412</v>
      </c>
      <c r="X135" t="s">
        <v>3947</v>
      </c>
      <c r="Z135" t="s">
        <v>2413</v>
      </c>
      <c r="AA135" t="s">
        <v>2414</v>
      </c>
      <c r="AB135" s="12">
        <v>133</v>
      </c>
      <c r="AD135" t="str">
        <f>_xlfn.CONCAT(Ciudad_Depto[[#This Row],[Ciudad]]," - ",Ciudad_Depto[[#This Row],[DEPARTAMENTO]]," - ",Ciudad_Depto[[#This Row],[CÓDIGO_DANE]])</f>
        <v>YARUMAL - ANTIOQUIA - 05887</v>
      </c>
      <c r="AE135" s="4" t="s">
        <v>2329</v>
      </c>
      <c r="AF135" s="4" t="s">
        <v>2415</v>
      </c>
      <c r="AG135" s="4" t="s">
        <v>43</v>
      </c>
      <c r="AH135" s="4" t="s">
        <v>43</v>
      </c>
      <c r="CL135" t="str">
        <f>_xlfn.CONCAT(Tabla47[[#This Row],[mineral]]," - ",Tabla47[[#This Row],[json_id]]," - ",Tabla47[[#This Row],[symbol]])</f>
        <v>ROCAS DE CUARCITA - RCU - t</v>
      </c>
      <c r="CM135" t="s">
        <v>1256</v>
      </c>
      <c r="CN135" t="s">
        <v>1257</v>
      </c>
      <c r="CO135">
        <v>1513004</v>
      </c>
      <c r="CP135" t="s">
        <v>3924</v>
      </c>
      <c r="CQ135">
        <v>1513004</v>
      </c>
    </row>
    <row r="136" spans="22:95" x14ac:dyDescent="0.3">
      <c r="V136" t="str">
        <f t="shared" si="3"/>
        <v>Libia - LBY</v>
      </c>
      <c r="W136" t="s">
        <v>2416</v>
      </c>
      <c r="X136" t="s">
        <v>2417</v>
      </c>
      <c r="Z136" t="s">
        <v>2418</v>
      </c>
      <c r="AA136" t="s">
        <v>2419</v>
      </c>
      <c r="AB136" s="12">
        <v>134</v>
      </c>
      <c r="AD136" t="str">
        <f>_xlfn.CONCAT(Ciudad_Depto[[#This Row],[Ciudad]]," - ",Ciudad_Depto[[#This Row],[DEPARTAMENTO]]," - ",Ciudad_Depto[[#This Row],[CÓDIGO_DANE]])</f>
        <v>YOLOMBO - ANTIOQUIA - 05890</v>
      </c>
      <c r="AE136" s="4" t="s">
        <v>2420</v>
      </c>
      <c r="AF136" s="4" t="s">
        <v>2421</v>
      </c>
      <c r="AG136" s="4" t="s">
        <v>43</v>
      </c>
      <c r="AH136" s="4" t="s">
        <v>43</v>
      </c>
      <c r="CL136" t="str">
        <f>_xlfn.CONCAT(Tabla47[[#This Row],[mineral]]," - ",Tabla47[[#This Row],[json_id]]," - ",Tabla47[[#This Row],[symbol]])</f>
        <v>RODIO - MDR - g</v>
      </c>
      <c r="CM136" t="s">
        <v>2618</v>
      </c>
      <c r="CN136" t="s">
        <v>2619</v>
      </c>
      <c r="CO136" t="s">
        <v>2620</v>
      </c>
      <c r="CP136" t="s">
        <v>174</v>
      </c>
      <c r="CQ136">
        <v>991424206</v>
      </c>
    </row>
    <row r="137" spans="22:95" x14ac:dyDescent="0.3">
      <c r="V137" t="str">
        <f t="shared" si="3"/>
        <v>Marruecos - MAR</v>
      </c>
      <c r="W137" t="s">
        <v>1571</v>
      </c>
      <c r="X137" t="s">
        <v>2422</v>
      </c>
      <c r="Z137" t="s">
        <v>2423</v>
      </c>
      <c r="AA137" t="s">
        <v>2424</v>
      </c>
      <c r="AB137" s="12">
        <v>135</v>
      </c>
      <c r="AD137" t="str">
        <f>_xlfn.CONCAT(Ciudad_Depto[[#This Row],[Ciudad]]," - ",Ciudad_Depto[[#This Row],[DEPARTAMENTO]]," - ",Ciudad_Depto[[#This Row],[CÓDIGO_DANE]])</f>
        <v>YONDO - ANTIOQUIA - 05893</v>
      </c>
      <c r="AE137" s="4" t="s">
        <v>2425</v>
      </c>
      <c r="AF137" s="4" t="s">
        <v>2426</v>
      </c>
      <c r="AG137" s="4" t="s">
        <v>43</v>
      </c>
      <c r="AH137" s="4" t="s">
        <v>43</v>
      </c>
      <c r="CL137" t="str">
        <f>_xlfn.CONCAT(Tabla47[[#This Row],[mineral]]," - ",Tabla47[[#This Row],[json_id]]," - ",Tabla47[[#This Row],[symbol]])</f>
        <v>RODOCROSITA - ROD - ct</v>
      </c>
      <c r="CM137" t="s">
        <v>2624</v>
      </c>
      <c r="CN137" t="s">
        <v>2625</v>
      </c>
      <c r="CO137" t="s">
        <v>2626</v>
      </c>
      <c r="CP137" t="s">
        <v>3949</v>
      </c>
      <c r="CQ137">
        <v>9900048</v>
      </c>
    </row>
    <row r="138" spans="22:95" x14ac:dyDescent="0.3">
      <c r="V138" t="str">
        <f t="shared" si="3"/>
        <v>Mónaco - MCO</v>
      </c>
      <c r="W138" t="s">
        <v>2428</v>
      </c>
      <c r="X138" t="s">
        <v>2429</v>
      </c>
      <c r="Z138" t="s">
        <v>2430</v>
      </c>
      <c r="AA138" t="s">
        <v>2431</v>
      </c>
      <c r="AB138" s="12">
        <v>136</v>
      </c>
      <c r="AD138" t="str">
        <f>_xlfn.CONCAT(Ciudad_Depto[[#This Row],[Ciudad]]," - ",Ciudad_Depto[[#This Row],[DEPARTAMENTO]]," - ",Ciudad_Depto[[#This Row],[CÓDIGO_DANE]])</f>
        <v>ZARAGOZA - ANTIOQUIA - 05895</v>
      </c>
      <c r="AE138" s="4" t="s">
        <v>2355</v>
      </c>
      <c r="AF138" s="4" t="s">
        <v>2432</v>
      </c>
      <c r="AG138" s="4" t="s">
        <v>43</v>
      </c>
      <c r="AH138" s="4" t="s">
        <v>43</v>
      </c>
      <c r="CL138" t="str">
        <f>_xlfn.CONCAT(Tabla47[[#This Row],[mineral]]," - ",Tabla47[[#This Row],[json_id]]," - ",Tabla47[[#This Row],[symbol]])</f>
        <v>RUBÍ - RB - ct</v>
      </c>
      <c r="CM138" t="s">
        <v>2630</v>
      </c>
      <c r="CN138" t="s">
        <v>722</v>
      </c>
      <c r="CO138" t="s">
        <v>2631</v>
      </c>
      <c r="CP138" t="s">
        <v>3949</v>
      </c>
      <c r="CQ138">
        <v>9900049</v>
      </c>
    </row>
    <row r="139" spans="22:95" x14ac:dyDescent="0.3">
      <c r="V139" t="str">
        <f t="shared" si="3"/>
        <v>Moldova - MDA</v>
      </c>
      <c r="W139" t="s">
        <v>2433</v>
      </c>
      <c r="X139" t="s">
        <v>2434</v>
      </c>
      <c r="Z139" t="s">
        <v>2435</v>
      </c>
      <c r="AA139" t="s">
        <v>2436</v>
      </c>
      <c r="AB139" s="12">
        <v>137</v>
      </c>
      <c r="AD139" t="str">
        <f>_xlfn.CONCAT(Ciudad_Depto[[#This Row],[Ciudad]]," - ",Ciudad_Depto[[#This Row],[DEPARTAMENTO]]," - ",Ciudad_Depto[[#This Row],[CÓDIGO_DANE]])</f>
        <v>ARAUCA - ARAUCA - 81001</v>
      </c>
      <c r="AE139" s="4" t="s">
        <v>44</v>
      </c>
      <c r="AF139" s="4" t="s">
        <v>2437</v>
      </c>
      <c r="AG139" s="4" t="s">
        <v>44</v>
      </c>
      <c r="AH139" s="4" t="s">
        <v>44</v>
      </c>
      <c r="CL139" s="54" t="str">
        <f>_xlfn.CONCAT(Tabla47[[#This Row],[mineral]]," - ",Tabla47[[#This Row],[json_id]]," - ",Tabla47[[#This Row],[symbol]])</f>
        <v>RUTENIO - RTN - g</v>
      </c>
      <c r="CM139" s="54" t="s">
        <v>2635</v>
      </c>
      <c r="CN139" s="54" t="s">
        <v>2636</v>
      </c>
      <c r="CO139" s="54" t="s">
        <v>2637</v>
      </c>
      <c r="CP139" s="54" t="s">
        <v>174</v>
      </c>
      <c r="CQ139" s="54">
        <v>991424205</v>
      </c>
    </row>
    <row r="140" spans="22:95" x14ac:dyDescent="0.3">
      <c r="V140" t="str">
        <f t="shared" si="3"/>
        <v>Montenegro - MNE</v>
      </c>
      <c r="W140" t="s">
        <v>2439</v>
      </c>
      <c r="X140" t="s">
        <v>2440</v>
      </c>
      <c r="Z140" t="s">
        <v>2441</v>
      </c>
      <c r="AA140" t="s">
        <v>2442</v>
      </c>
      <c r="AB140" s="12">
        <v>138</v>
      </c>
      <c r="AD140" t="str">
        <f>_xlfn.CONCAT(Ciudad_Depto[[#This Row],[Ciudad]]," - ",Ciudad_Depto[[#This Row],[DEPARTAMENTO]]," - ",Ciudad_Depto[[#This Row],[CÓDIGO_DANE]])</f>
        <v>ARAUQUITA - ARAUCA - 81065</v>
      </c>
      <c r="AE140" s="4" t="s">
        <v>134</v>
      </c>
      <c r="AF140" s="4" t="s">
        <v>2443</v>
      </c>
      <c r="AG140" s="4" t="s">
        <v>44</v>
      </c>
      <c r="AH140" s="4" t="s">
        <v>44</v>
      </c>
      <c r="CL140" t="str">
        <f>_xlfn.CONCAT(Tabla47[[#This Row],[mineral]]," - ",Tabla47[[#This Row],[json_id]]," - ",Tabla47[[#This Row],[symbol]])</f>
        <v>RUTILO - RUT - kg</v>
      </c>
      <c r="CM140" t="s">
        <v>2641</v>
      </c>
      <c r="CN140" t="s">
        <v>2642</v>
      </c>
      <c r="CO140" t="s">
        <v>2643</v>
      </c>
      <c r="CP140" t="s">
        <v>3953</v>
      </c>
      <c r="CQ140">
        <v>9900003</v>
      </c>
    </row>
    <row r="141" spans="22:95" x14ac:dyDescent="0.3">
      <c r="V141" t="str">
        <f t="shared" si="3"/>
        <v>Madagascar - MDG</v>
      </c>
      <c r="W141" t="s">
        <v>2444</v>
      </c>
      <c r="X141" t="s">
        <v>2445</v>
      </c>
      <c r="Z141" t="s">
        <v>2446</v>
      </c>
      <c r="AA141" t="s">
        <v>2447</v>
      </c>
      <c r="AB141" s="12">
        <v>139</v>
      </c>
      <c r="AD141" t="str">
        <f>_xlfn.CONCAT(Ciudad_Depto[[#This Row],[Ciudad]]," - ",Ciudad_Depto[[#This Row],[DEPARTAMENTO]]," - ",Ciudad_Depto[[#This Row],[CÓDIGO_DANE]])</f>
        <v>CRAVO NORTE - ARAUCA - 81220</v>
      </c>
      <c r="AE141" s="4" t="s">
        <v>182</v>
      </c>
      <c r="AF141" s="4" t="s">
        <v>2448</v>
      </c>
      <c r="AG141" s="4" t="s">
        <v>44</v>
      </c>
      <c r="AH141" s="4" t="s">
        <v>44</v>
      </c>
      <c r="CL141" t="str">
        <f>_xlfn.CONCAT(Tabla47[[#This Row],[mineral]]," - ",Tabla47[[#This Row],[json_id]]," - ",Tabla47[[#This Row],[symbol]])</f>
        <v>SALGEMA - SGM - t</v>
      </c>
      <c r="CM141" t="s">
        <v>2647</v>
      </c>
      <c r="CN141" t="s">
        <v>2648</v>
      </c>
      <c r="CO141">
        <v>1620101</v>
      </c>
      <c r="CP141" t="s">
        <v>3924</v>
      </c>
      <c r="CQ141">
        <v>1620101</v>
      </c>
    </row>
    <row r="142" spans="22:95" x14ac:dyDescent="0.3">
      <c r="V142" t="str">
        <f t="shared" si="3"/>
        <v>Islas Marshall - MHL</v>
      </c>
      <c r="W142" t="s">
        <v>2449</v>
      </c>
      <c r="X142" t="s">
        <v>2450</v>
      </c>
      <c r="Z142" t="s">
        <v>2451</v>
      </c>
      <c r="AA142" t="s">
        <v>2452</v>
      </c>
      <c r="AB142" s="12">
        <v>140</v>
      </c>
      <c r="AD142" t="str">
        <f>_xlfn.CONCAT(Ciudad_Depto[[#This Row],[Ciudad]]," - ",Ciudad_Depto[[#This Row],[DEPARTAMENTO]]," - ",Ciudad_Depto[[#This Row],[CÓDIGO_DANE]])</f>
        <v>FORTUL - ARAUCA - 81300</v>
      </c>
      <c r="AE142" s="4" t="s">
        <v>227</v>
      </c>
      <c r="AF142" s="4" t="s">
        <v>2453</v>
      </c>
      <c r="AG142" s="4" t="s">
        <v>44</v>
      </c>
      <c r="AH142" s="4" t="s">
        <v>44</v>
      </c>
      <c r="CL142" t="str">
        <f>_xlfn.CONCAT(Tabla47[[#This Row],[mineral]]," - ",Tabla47[[#This Row],[json_id]]," - ",Tabla47[[#This Row],[symbol]])</f>
        <v>SALMARINA - SAL - t</v>
      </c>
      <c r="CM142" t="s">
        <v>2652</v>
      </c>
      <c r="CN142" t="s">
        <v>487</v>
      </c>
      <c r="CO142">
        <v>1620103</v>
      </c>
      <c r="CP142" t="s">
        <v>3924</v>
      </c>
      <c r="CQ142">
        <v>1620103</v>
      </c>
    </row>
    <row r="143" spans="22:95" x14ac:dyDescent="0.3">
      <c r="V143" t="str">
        <f t="shared" si="3"/>
        <v>Macedonia - MKD</v>
      </c>
      <c r="W143" t="s">
        <v>1878</v>
      </c>
      <c r="X143" t="s">
        <v>2455</v>
      </c>
      <c r="Z143" t="s">
        <v>2456</v>
      </c>
      <c r="AA143" t="s">
        <v>2457</v>
      </c>
      <c r="AB143" s="12">
        <v>141</v>
      </c>
      <c r="AD143" t="str">
        <f>_xlfn.CONCAT(Ciudad_Depto[[#This Row],[Ciudad]]," - ",Ciudad_Depto[[#This Row],[DEPARTAMENTO]]," - ",Ciudad_Depto[[#This Row],[CÓDIGO_DANE]])</f>
        <v>PUERTO RONDÓN - ARAUCA - 81591</v>
      </c>
      <c r="AE143" s="4" t="s">
        <v>278</v>
      </c>
      <c r="AF143" s="4" t="s">
        <v>2458</v>
      </c>
      <c r="AG143" s="4" t="s">
        <v>44</v>
      </c>
      <c r="AH143" s="4" t="s">
        <v>44</v>
      </c>
      <c r="CL143" t="str">
        <f>_xlfn.CONCAT(Tabla47[[#This Row],[mineral]]," - ",Tabla47[[#This Row],[json_id]]," - ",Tabla47[[#This Row],[symbol]])</f>
        <v>SELENIO - SEL - kg</v>
      </c>
      <c r="CM143" t="s">
        <v>2656</v>
      </c>
      <c r="CN143" t="s">
        <v>2657</v>
      </c>
      <c r="CO143" t="s">
        <v>2658</v>
      </c>
      <c r="CP143" t="s">
        <v>3953</v>
      </c>
      <c r="CQ143">
        <v>9900005</v>
      </c>
    </row>
    <row r="144" spans="22:95" x14ac:dyDescent="0.3">
      <c r="V144" t="str">
        <f t="shared" si="3"/>
        <v>Mali - MLI</v>
      </c>
      <c r="W144" t="s">
        <v>971</v>
      </c>
      <c r="X144" t="s">
        <v>2462</v>
      </c>
      <c r="Z144" t="s">
        <v>2463</v>
      </c>
      <c r="AA144" t="s">
        <v>2464</v>
      </c>
      <c r="AB144" s="12">
        <v>142</v>
      </c>
      <c r="AD144" t="str">
        <f>_xlfn.CONCAT(Ciudad_Depto[[#This Row],[Ciudad]]," - ",Ciudad_Depto[[#This Row],[DEPARTAMENTO]]," - ",Ciudad_Depto[[#This Row],[CÓDIGO_DANE]])</f>
        <v>SARAVENA - ARAUCA - 81736</v>
      </c>
      <c r="AE144" s="4" t="s">
        <v>324</v>
      </c>
      <c r="AF144" s="4" t="s">
        <v>2465</v>
      </c>
      <c r="AG144" s="4" t="s">
        <v>44</v>
      </c>
      <c r="AH144" s="4" t="s">
        <v>44</v>
      </c>
      <c r="CL144" t="str">
        <f>_xlfn.CONCAT(Tabla47[[#This Row],[mineral]]," - ",Tabla47[[#This Row],[json_id]]," - ",Tabla47[[#This Row],[symbol]])</f>
        <v>SERPENTINITA - SRE - t</v>
      </c>
      <c r="CM144" t="s">
        <v>1676</v>
      </c>
      <c r="CN144" t="s">
        <v>1677</v>
      </c>
      <c r="CO144" t="s">
        <v>2668</v>
      </c>
      <c r="CP144" t="s">
        <v>3924</v>
      </c>
      <c r="CQ144">
        <v>15120984</v>
      </c>
    </row>
    <row r="145" spans="22:95" x14ac:dyDescent="0.3">
      <c r="V145" t="str">
        <f t="shared" si="3"/>
        <v>Myanmar - MMR</v>
      </c>
      <c r="W145" t="s">
        <v>2469</v>
      </c>
      <c r="X145" t="s">
        <v>2470</v>
      </c>
      <c r="Z145" t="s">
        <v>2471</v>
      </c>
      <c r="AA145" t="s">
        <v>2472</v>
      </c>
      <c r="AB145" s="12">
        <v>143</v>
      </c>
      <c r="AD145" t="str">
        <f>_xlfn.CONCAT(Ciudad_Depto[[#This Row],[Ciudad]]," - ",Ciudad_Depto[[#This Row],[DEPARTAMENTO]]," - ",Ciudad_Depto[[#This Row],[CÓDIGO_DANE]])</f>
        <v>TAME - ARAUCA - 81794</v>
      </c>
      <c r="AE145" s="4" t="s">
        <v>369</v>
      </c>
      <c r="AF145" s="4" t="s">
        <v>2473</v>
      </c>
      <c r="AG145" s="4" t="s">
        <v>44</v>
      </c>
      <c r="AH145" s="4" t="s">
        <v>44</v>
      </c>
      <c r="CL145" s="54" t="str">
        <f>_xlfn.CONCAT(Tabla47[[#This Row],[mineral]]," - ",Tabla47[[#This Row],[json_id]]," - ",Tabla47[[#This Row],[symbol]])</f>
        <v>SERPENTINA - SER - m3</v>
      </c>
      <c r="CM145" s="54" t="s">
        <v>1652</v>
      </c>
      <c r="CN145" s="54" t="s">
        <v>1653</v>
      </c>
      <c r="CO145" s="54" t="s">
        <v>3961</v>
      </c>
      <c r="CP145" s="54" t="s">
        <v>260</v>
      </c>
      <c r="CQ145" s="54">
        <v>15120985</v>
      </c>
    </row>
    <row r="146" spans="22:95" x14ac:dyDescent="0.3">
      <c r="V146" t="str">
        <f t="shared" si="3"/>
        <v>Mongolia - MNG</v>
      </c>
      <c r="W146" t="s">
        <v>2476</v>
      </c>
      <c r="X146" t="s">
        <v>2477</v>
      </c>
      <c r="Z146" t="s">
        <v>2478</v>
      </c>
      <c r="AA146" t="s">
        <v>2479</v>
      </c>
      <c r="AB146" s="13">
        <v>144</v>
      </c>
      <c r="AD146" t="str">
        <f>_xlfn.CONCAT(Ciudad_Depto[[#This Row],[Ciudad]]," - ",Ciudad_Depto[[#This Row],[DEPARTAMENTO]]," - ",Ciudad_Depto[[#This Row],[CÓDIGO_DANE]])</f>
        <v>BARRANQUILLA - ATLANTICO - 08001</v>
      </c>
      <c r="AE146" s="4" t="s">
        <v>89</v>
      </c>
      <c r="AF146" s="4" t="s">
        <v>2480</v>
      </c>
      <c r="AG146" s="4" t="s">
        <v>45</v>
      </c>
      <c r="AH146" s="4" t="s">
        <v>45</v>
      </c>
      <c r="CL146" t="str">
        <f>_xlfn.CONCAT(Tabla47[[#This Row],[mineral]]," - ",Tabla47[[#This Row],[json_id]]," - ",Tabla47[[#This Row],[symbol]])</f>
        <v>SODALITA - SOD - ct</v>
      </c>
      <c r="CM146" t="s">
        <v>2672</v>
      </c>
      <c r="CN146" t="s">
        <v>2673</v>
      </c>
      <c r="CO146" t="s">
        <v>2674</v>
      </c>
      <c r="CP146" t="s">
        <v>3949</v>
      </c>
      <c r="CQ146">
        <v>9900050</v>
      </c>
    </row>
    <row r="147" spans="22:95" x14ac:dyDescent="0.3">
      <c r="V147" t="str">
        <f t="shared" si="3"/>
        <v>Macao - MAC</v>
      </c>
      <c r="W147" t="s">
        <v>2481</v>
      </c>
      <c r="X147" t="s">
        <v>2482</v>
      </c>
      <c r="AD147" t="str">
        <f>_xlfn.CONCAT(Ciudad_Depto[[#This Row],[Ciudad]]," - ",Ciudad_Depto[[#This Row],[DEPARTAMENTO]]," - ",Ciudad_Depto[[#This Row],[CÓDIGO_DANE]])</f>
        <v>BARANOA - ATLANTICO - 08078</v>
      </c>
      <c r="AE147" s="4" t="s">
        <v>135</v>
      </c>
      <c r="AF147" s="4" t="s">
        <v>2483</v>
      </c>
      <c r="AG147" s="4" t="s">
        <v>45</v>
      </c>
      <c r="AH147" s="4" t="s">
        <v>45</v>
      </c>
      <c r="CL147" t="str">
        <f>_xlfn.CONCAT(Tabla47[[#This Row],[mineral]]," - ",Tabla47[[#This Row],[json_id]]," - ",Tabla47[[#This Row],[symbol]])</f>
        <v>SODIO - MSO - t</v>
      </c>
      <c r="CM147" t="s">
        <v>2678</v>
      </c>
      <c r="CN147" t="s">
        <v>1028</v>
      </c>
      <c r="CO147">
        <v>1619904</v>
      </c>
      <c r="CP147" t="s">
        <v>3924</v>
      </c>
      <c r="CQ147">
        <v>1619904</v>
      </c>
    </row>
    <row r="148" spans="22:95" x14ac:dyDescent="0.3">
      <c r="V148" t="str">
        <f t="shared" si="3"/>
        <v>Martinica - MTQ</v>
      </c>
      <c r="W148" t="s">
        <v>2487</v>
      </c>
      <c r="X148" t="s">
        <v>2488</v>
      </c>
      <c r="AD148" t="str">
        <f>_xlfn.CONCAT(Ciudad_Depto[[#This Row],[Ciudad]]," - ",Ciudad_Depto[[#This Row],[DEPARTAMENTO]]," - ",Ciudad_Depto[[#This Row],[CÓDIGO_DANE]])</f>
        <v>CAMPO DE LA CRUZ - ATLANTICO - 08137</v>
      </c>
      <c r="AE148" s="4" t="s">
        <v>183</v>
      </c>
      <c r="AF148" s="4" t="s">
        <v>2489</v>
      </c>
      <c r="AG148" s="4" t="s">
        <v>45</v>
      </c>
      <c r="AH148" s="4" t="s">
        <v>45</v>
      </c>
      <c r="CL148" t="str">
        <f>_xlfn.CONCAT(Tabla47[[#This Row],[mineral]]," - ",Tabla47[[#This Row],[json_id]]," - ",Tabla47[[#This Row],[symbol]])</f>
        <v>SULFATO DE BARIO NATURAL-BARITINA - SFB - t</v>
      </c>
      <c r="CM148" t="s">
        <v>1305</v>
      </c>
      <c r="CN148" t="s">
        <v>1306</v>
      </c>
      <c r="CO148">
        <v>1619901</v>
      </c>
      <c r="CP148" t="s">
        <v>3924</v>
      </c>
      <c r="CQ148">
        <v>1619901</v>
      </c>
    </row>
    <row r="149" spans="22:95" x14ac:dyDescent="0.3">
      <c r="V149" t="str">
        <f t="shared" si="3"/>
        <v>Mauritania - MRT</v>
      </c>
      <c r="W149" t="s">
        <v>2493</v>
      </c>
      <c r="X149" t="s">
        <v>2494</v>
      </c>
      <c r="AD149" t="str">
        <f>_xlfn.CONCAT(Ciudad_Depto[[#This Row],[Ciudad]]," - ",Ciudad_Depto[[#This Row],[DEPARTAMENTO]]," - ",Ciudad_Depto[[#This Row],[CÓDIGO_DANE]])</f>
        <v>CANDELARIA - ATLANTICO - 08141</v>
      </c>
      <c r="AE149" s="4" t="s">
        <v>228</v>
      </c>
      <c r="AF149" s="4" t="s">
        <v>2495</v>
      </c>
      <c r="AG149" s="4" t="s">
        <v>45</v>
      </c>
      <c r="AH149" s="4" t="s">
        <v>45</v>
      </c>
      <c r="CL149" t="str">
        <f>_xlfn.CONCAT(Tabla47[[#This Row],[mineral]]," - ",Tabla47[[#This Row],[json_id]]," - ",Tabla47[[#This Row],[symbol]])</f>
        <v>TALCO - TAL - t</v>
      </c>
      <c r="CM149" t="s">
        <v>641</v>
      </c>
      <c r="CN149" t="s">
        <v>642</v>
      </c>
      <c r="CO149">
        <v>1639909</v>
      </c>
      <c r="CP149" t="s">
        <v>3924</v>
      </c>
      <c r="CQ149">
        <v>1639909</v>
      </c>
    </row>
    <row r="150" spans="22:95" x14ac:dyDescent="0.3">
      <c r="V150" t="str">
        <f t="shared" si="3"/>
        <v>Montserrat - MSR</v>
      </c>
      <c r="W150" t="s">
        <v>2499</v>
      </c>
      <c r="X150" t="s">
        <v>2500</v>
      </c>
      <c r="AD150" t="str">
        <f>_xlfn.CONCAT(Ciudad_Depto[[#This Row],[Ciudad]]," - ",Ciudad_Depto[[#This Row],[DEPARTAMENTO]]," - ",Ciudad_Depto[[#This Row],[CÓDIGO_DANE]])</f>
        <v>GALAPA - ATLANTICO - 08296</v>
      </c>
      <c r="AE150" s="4" t="s">
        <v>279</v>
      </c>
      <c r="AF150" s="4" t="s">
        <v>2501</v>
      </c>
      <c r="AG150" s="4" t="s">
        <v>45</v>
      </c>
      <c r="AH150" s="4" t="s">
        <v>45</v>
      </c>
      <c r="CL150" t="str">
        <f>_xlfn.CONCAT(Tabla47[[#This Row],[mineral]]," - ",Tabla47[[#This Row],[json_id]]," - ",Tabla47[[#This Row],[symbol]])</f>
        <v>TALIO - TAI - kg</v>
      </c>
      <c r="CM150" t="s">
        <v>2688</v>
      </c>
      <c r="CN150" t="s">
        <v>2689</v>
      </c>
      <c r="CO150" t="s">
        <v>2690</v>
      </c>
      <c r="CP150" t="s">
        <v>3953</v>
      </c>
      <c r="CQ150">
        <v>9900015</v>
      </c>
    </row>
    <row r="151" spans="22:95" x14ac:dyDescent="0.3">
      <c r="V151" t="str">
        <f t="shared" si="3"/>
        <v>Malta - MLT</v>
      </c>
      <c r="W151" t="s">
        <v>2505</v>
      </c>
      <c r="X151" t="s">
        <v>2506</v>
      </c>
      <c r="AD151" t="str">
        <f>_xlfn.CONCAT(Ciudad_Depto[[#This Row],[Ciudad]]," - ",Ciudad_Depto[[#This Row],[DEPARTAMENTO]]," - ",Ciudad_Depto[[#This Row],[CÓDIGO_DANE]])</f>
        <v>JUAN DE ACOSTA - ATLANTICO - 08372</v>
      </c>
      <c r="AE151" s="4" t="s">
        <v>325</v>
      </c>
      <c r="AF151" s="4" t="s">
        <v>2507</v>
      </c>
      <c r="AG151" s="4" t="s">
        <v>45</v>
      </c>
      <c r="AH151" s="4" t="s">
        <v>45</v>
      </c>
      <c r="CL151" t="str">
        <f>_xlfn.CONCAT(Tabla47[[#This Row],[mineral]]," - ",Tabla47[[#This Row],[json_id]]," - ",Tabla47[[#This Row],[symbol]])</f>
        <v>TANTALIO - TTL - kg</v>
      </c>
      <c r="CM151" t="s">
        <v>2694</v>
      </c>
      <c r="CN151" t="s">
        <v>2695</v>
      </c>
      <c r="CO151">
        <v>1429013</v>
      </c>
      <c r="CP151" t="s">
        <v>3953</v>
      </c>
      <c r="CQ151">
        <v>1429013</v>
      </c>
    </row>
    <row r="152" spans="22:95" x14ac:dyDescent="0.3">
      <c r="V152" t="str">
        <f t="shared" si="3"/>
        <v>Mauricio - MUS</v>
      </c>
      <c r="W152" t="s">
        <v>2511</v>
      </c>
      <c r="X152" t="s">
        <v>2512</v>
      </c>
      <c r="AD152" t="str">
        <f>_xlfn.CONCAT(Ciudad_Depto[[#This Row],[Ciudad]]," - ",Ciudad_Depto[[#This Row],[DEPARTAMENTO]]," - ",Ciudad_Depto[[#This Row],[CÓDIGO_DANE]])</f>
        <v>LURUACO - ATLANTICO - 08421</v>
      </c>
      <c r="AE152" s="4" t="s">
        <v>370</v>
      </c>
      <c r="AF152" s="4" t="s">
        <v>2513</v>
      </c>
      <c r="AG152" s="4" t="s">
        <v>45</v>
      </c>
      <c r="AH152" s="4" t="s">
        <v>45</v>
      </c>
      <c r="CL152" t="str">
        <f>_xlfn.CONCAT(Tabla47[[#This Row],[mineral]]," - ",Tabla47[[#This Row],[json_id]]," - ",Tabla47[[#This Row],[symbol]])</f>
        <v>TELURIO - TEL - kg</v>
      </c>
      <c r="CM152" t="s">
        <v>2699</v>
      </c>
      <c r="CN152" t="s">
        <v>2700</v>
      </c>
      <c r="CO152" t="s">
        <v>2701</v>
      </c>
      <c r="CP152" t="s">
        <v>3953</v>
      </c>
      <c r="CQ152">
        <v>9900006</v>
      </c>
    </row>
    <row r="153" spans="22:95" x14ac:dyDescent="0.3">
      <c r="V153" t="str">
        <f t="shared" si="3"/>
        <v>Maldivas - MDV</v>
      </c>
      <c r="W153" t="s">
        <v>2514</v>
      </c>
      <c r="X153" t="s">
        <v>2515</v>
      </c>
      <c r="AD153" t="str">
        <f>_xlfn.CONCAT(Ciudad_Depto[[#This Row],[Ciudad]]," - ",Ciudad_Depto[[#This Row],[DEPARTAMENTO]]," - ",Ciudad_Depto[[#This Row],[CÓDIGO_DANE]])</f>
        <v>MALAMBO - ATLANTICO - 08433</v>
      </c>
      <c r="AE153" s="4" t="s">
        <v>416</v>
      </c>
      <c r="AF153" s="4" t="s">
        <v>2516</v>
      </c>
      <c r="AG153" s="4" t="s">
        <v>45</v>
      </c>
      <c r="AH153" s="4" t="s">
        <v>45</v>
      </c>
      <c r="CL153" t="str">
        <f>_xlfn.CONCAT(Tabla47[[#This Row],[mineral]]," - ",Tabla47[[#This Row],[json_id]]," - ",Tabla47[[#This Row],[symbol]])</f>
        <v>TIERRAS RARAS - MTI - kg</v>
      </c>
      <c r="CM153" t="s">
        <v>2705</v>
      </c>
      <c r="CN153" t="s">
        <v>1057</v>
      </c>
      <c r="CO153">
        <v>1619910</v>
      </c>
      <c r="CP153" t="s">
        <v>3953</v>
      </c>
      <c r="CQ153">
        <v>1619910</v>
      </c>
    </row>
    <row r="154" spans="22:95" x14ac:dyDescent="0.3">
      <c r="V154" t="str">
        <f t="shared" si="3"/>
        <v>Malawi - MWI</v>
      </c>
      <c r="W154" t="s">
        <v>2517</v>
      </c>
      <c r="X154" t="s">
        <v>2518</v>
      </c>
      <c r="AD154" t="str">
        <f>_xlfn.CONCAT(Ciudad_Depto[[#This Row],[Ciudad]]," - ",Ciudad_Depto[[#This Row],[DEPARTAMENTO]]," - ",Ciudad_Depto[[#This Row],[CÓDIGO_DANE]])</f>
        <v>MANATÍ - ATLANTICO - 08436</v>
      </c>
      <c r="AE154" s="4" t="s">
        <v>461</v>
      </c>
      <c r="AF154" s="4" t="s">
        <v>2519</v>
      </c>
      <c r="AG154" s="4" t="s">
        <v>45</v>
      </c>
      <c r="AH154" s="4" t="s">
        <v>45</v>
      </c>
      <c r="CL154" t="str">
        <f>_xlfn.CONCAT(Tabla47[[#This Row],[mineral]]," - ",Tabla47[[#This Row],[json_id]]," - ",Tabla47[[#This Row],[symbol]])</f>
        <v>TITANIO - TIT - kg</v>
      </c>
      <c r="CM154" t="s">
        <v>2709</v>
      </c>
      <c r="CN154" t="s">
        <v>1941</v>
      </c>
      <c r="CO154">
        <v>1429003</v>
      </c>
      <c r="CP154" t="s">
        <v>3953</v>
      </c>
      <c r="CQ154">
        <v>1429003</v>
      </c>
    </row>
    <row r="155" spans="22:95" x14ac:dyDescent="0.3">
      <c r="V155" t="str">
        <f t="shared" si="3"/>
        <v>México - MEX</v>
      </c>
      <c r="W155" t="s">
        <v>2520</v>
      </c>
      <c r="X155" t="s">
        <v>2521</v>
      </c>
      <c r="AD155" t="str">
        <f>_xlfn.CONCAT(Ciudad_Depto[[#This Row],[Ciudad]]," - ",Ciudad_Depto[[#This Row],[DEPARTAMENTO]]," - ",Ciudad_Depto[[#This Row],[CÓDIGO_DANE]])</f>
        <v>PALMAR DE VARELA - ATLANTICO - 08520</v>
      </c>
      <c r="AE155" s="4" t="s">
        <v>504</v>
      </c>
      <c r="AF155" s="4" t="s">
        <v>2522</v>
      </c>
      <c r="AG155" s="4" t="s">
        <v>45</v>
      </c>
      <c r="AH155" s="4" t="s">
        <v>45</v>
      </c>
      <c r="CL155" t="str">
        <f>_xlfn.CONCAT(Tabla47[[#This Row],[mineral]]," - ",Tabla47[[#This Row],[json_id]]," - ",Tabla47[[#This Row],[symbol]])</f>
        <v>TOPACIO - TOP - ct</v>
      </c>
      <c r="CM155" t="s">
        <v>2713</v>
      </c>
      <c r="CN155" t="s">
        <v>2361</v>
      </c>
      <c r="CO155" t="s">
        <v>2714</v>
      </c>
      <c r="CP155" t="s">
        <v>3949</v>
      </c>
      <c r="CQ155">
        <v>9900051</v>
      </c>
    </row>
    <row r="156" spans="22:95" x14ac:dyDescent="0.3">
      <c r="V156" t="str">
        <f t="shared" si="3"/>
        <v>Malasia - MYS</v>
      </c>
      <c r="W156" t="s">
        <v>2526</v>
      </c>
      <c r="X156" t="s">
        <v>2527</v>
      </c>
      <c r="AD156" t="str">
        <f>_xlfn.CONCAT(Ciudad_Depto[[#This Row],[Ciudad]]," - ",Ciudad_Depto[[#This Row],[DEPARTAMENTO]]," - ",Ciudad_Depto[[#This Row],[CÓDIGO_DANE]])</f>
        <v>PIOJÓ - ATLANTICO - 08549</v>
      </c>
      <c r="AE156" s="4" t="s">
        <v>543</v>
      </c>
      <c r="AF156" s="4" t="s">
        <v>2528</v>
      </c>
      <c r="AG156" s="4" t="s">
        <v>45</v>
      </c>
      <c r="AH156" s="4" t="s">
        <v>45</v>
      </c>
      <c r="CL156" t="str">
        <f>_xlfn.CONCAT(Tabla47[[#This Row],[mineral]]," - ",Tabla47[[#This Row],[json_id]]," - ",Tabla47[[#This Row],[symbol]])</f>
        <v>TORBENITA - TOB - kg</v>
      </c>
      <c r="CM156" t="s">
        <v>2718</v>
      </c>
      <c r="CN156" t="s">
        <v>2719</v>
      </c>
      <c r="CO156" t="s">
        <v>2720</v>
      </c>
      <c r="CP156" t="s">
        <v>3953</v>
      </c>
      <c r="CQ156">
        <v>9900069</v>
      </c>
    </row>
    <row r="157" spans="22:95" x14ac:dyDescent="0.3">
      <c r="V157" t="str">
        <f t="shared" si="3"/>
        <v>Mozambique - MOZ</v>
      </c>
      <c r="W157" t="s">
        <v>2529</v>
      </c>
      <c r="X157" t="s">
        <v>2530</v>
      </c>
      <c r="AD157" t="str">
        <f>_xlfn.CONCAT(Ciudad_Depto[[#This Row],[Ciudad]]," - ",Ciudad_Depto[[#This Row],[DEPARTAMENTO]]," - ",Ciudad_Depto[[#This Row],[CÓDIGO_DANE]])</f>
        <v>POLONUEVO - ATLANTICO - 08558</v>
      </c>
      <c r="AE157" s="4" t="s">
        <v>581</v>
      </c>
      <c r="AF157" s="4" t="s">
        <v>2531</v>
      </c>
      <c r="AG157" s="4" t="s">
        <v>45</v>
      </c>
      <c r="AH157" s="4" t="s">
        <v>45</v>
      </c>
      <c r="CL157" t="str">
        <f>_xlfn.CONCAT(Tabla47[[#This Row],[mineral]]," - ",Tabla47[[#This Row],[json_id]]," - ",Tabla47[[#This Row],[symbol]])</f>
        <v>TORIANITA - TON - kg</v>
      </c>
      <c r="CM157" t="s">
        <v>2724</v>
      </c>
      <c r="CN157" t="s">
        <v>2725</v>
      </c>
      <c r="CO157" t="s">
        <v>2726</v>
      </c>
      <c r="CP157" t="s">
        <v>3953</v>
      </c>
      <c r="CQ157">
        <v>9900072</v>
      </c>
    </row>
    <row r="158" spans="22:95" x14ac:dyDescent="0.3">
      <c r="V158" t="str">
        <f t="shared" si="3"/>
        <v>Namibia - NAM</v>
      </c>
      <c r="W158" t="s">
        <v>2532</v>
      </c>
      <c r="X158" t="s">
        <v>2533</v>
      </c>
      <c r="AD158" t="str">
        <f>_xlfn.CONCAT(Ciudad_Depto[[#This Row],[Ciudad]]," - ",Ciudad_Depto[[#This Row],[DEPARTAMENTO]]," - ",Ciudad_Depto[[#This Row],[CÓDIGO_DANE]])</f>
        <v>PONEDERA - ATLANTICO - 08560</v>
      </c>
      <c r="AE158" s="4" t="s">
        <v>618</v>
      </c>
      <c r="AF158" s="4" t="s">
        <v>2534</v>
      </c>
      <c r="AG158" s="4" t="s">
        <v>45</v>
      </c>
      <c r="AH158" s="4" t="s">
        <v>45</v>
      </c>
      <c r="CL158" t="str">
        <f>_xlfn.CONCAT(Tabla47[[#This Row],[mineral]]," - ",Tabla47[[#This Row],[json_id]]," - ",Tabla47[[#This Row],[symbol]])</f>
        <v>TORIO - MRI - kg</v>
      </c>
      <c r="CM158" t="s">
        <v>2730</v>
      </c>
      <c r="CN158" t="s">
        <v>1326</v>
      </c>
      <c r="CO158">
        <v>1300002</v>
      </c>
      <c r="CP158" t="s">
        <v>3953</v>
      </c>
      <c r="CQ158">
        <v>1300002</v>
      </c>
    </row>
    <row r="159" spans="22:95" x14ac:dyDescent="0.3">
      <c r="V159" t="str">
        <f t="shared" si="3"/>
        <v>Nueva Caledonia - NCL</v>
      </c>
      <c r="W159" t="s">
        <v>2538</v>
      </c>
      <c r="X159" t="s">
        <v>2539</v>
      </c>
      <c r="AD159" t="str">
        <f>_xlfn.CONCAT(Ciudad_Depto[[#This Row],[Ciudad]]," - ",Ciudad_Depto[[#This Row],[DEPARTAMENTO]]," - ",Ciudad_Depto[[#This Row],[CÓDIGO_DANE]])</f>
        <v>PUERTO COLOMBIA - ATLANTICO - 08573</v>
      </c>
      <c r="AE159" s="4" t="s">
        <v>290</v>
      </c>
      <c r="AF159" s="4" t="s">
        <v>2540</v>
      </c>
      <c r="AG159" s="4" t="s">
        <v>45</v>
      </c>
      <c r="AH159" s="4" t="s">
        <v>45</v>
      </c>
      <c r="CL159" t="str">
        <f>_xlfn.CONCAT(Tabla47[[#This Row],[mineral]]," - ",Tabla47[[#This Row],[json_id]]," - ",Tabla47[[#This Row],[symbol]])</f>
        <v>TORITA - TOI - kg</v>
      </c>
      <c r="CM159" t="s">
        <v>2734</v>
      </c>
      <c r="CN159" t="s">
        <v>2735</v>
      </c>
      <c r="CO159" t="s">
        <v>2736</v>
      </c>
      <c r="CP159" t="s">
        <v>3953</v>
      </c>
      <c r="CQ159">
        <v>9900071</v>
      </c>
    </row>
    <row r="160" spans="22:95" x14ac:dyDescent="0.3">
      <c r="V160" t="str">
        <f t="shared" si="3"/>
        <v>Níger - NER</v>
      </c>
      <c r="W160" t="s">
        <v>2543</v>
      </c>
      <c r="X160" t="s">
        <v>2544</v>
      </c>
      <c r="AD160" t="str">
        <f>_xlfn.CONCAT(Ciudad_Depto[[#This Row],[Ciudad]]," - ",Ciudad_Depto[[#This Row],[DEPARTAMENTO]]," - ",Ciudad_Depto[[#This Row],[CÓDIGO_DANE]])</f>
        <v>REPELÓN - ATLANTICO - 08606</v>
      </c>
      <c r="AE160" s="4" t="s">
        <v>694</v>
      </c>
      <c r="AF160" s="4" t="s">
        <v>2545</v>
      </c>
      <c r="AG160" s="4" t="s">
        <v>45</v>
      </c>
      <c r="AH160" s="4" t="s">
        <v>45</v>
      </c>
      <c r="CL160" t="str">
        <f>_xlfn.CONCAT(Tabla47[[#This Row],[mineral]]," - ",Tabla47[[#This Row],[json_id]]," - ",Tabla47[[#This Row],[symbol]])</f>
        <v>TREMOLITA-ACTINOLITA - TA - ct</v>
      </c>
      <c r="CM160" t="s">
        <v>2740</v>
      </c>
      <c r="CN160" t="s">
        <v>2741</v>
      </c>
      <c r="CO160" t="s">
        <v>2742</v>
      </c>
      <c r="CP160" t="s">
        <v>3949</v>
      </c>
      <c r="CQ160">
        <v>9900063</v>
      </c>
    </row>
    <row r="161" spans="22:95" x14ac:dyDescent="0.3">
      <c r="V161" t="str">
        <f t="shared" si="3"/>
        <v>Islas Norkfolk - NFK</v>
      </c>
      <c r="W161" t="s">
        <v>2549</v>
      </c>
      <c r="X161" t="s">
        <v>2550</v>
      </c>
      <c r="AD161" t="str">
        <f>_xlfn.CONCAT(Ciudad_Depto[[#This Row],[Ciudad]]," - ",Ciudad_Depto[[#This Row],[DEPARTAMENTO]]," - ",Ciudad_Depto[[#This Row],[CÓDIGO_DANE]])</f>
        <v>SABANAGRANDE - ATLANTICO - 08634</v>
      </c>
      <c r="AE161" s="4" t="s">
        <v>730</v>
      </c>
      <c r="AF161" s="4" t="s">
        <v>2551</v>
      </c>
      <c r="AG161" s="4" t="s">
        <v>45</v>
      </c>
      <c r="AH161" s="4" t="s">
        <v>45</v>
      </c>
      <c r="CL161" t="str">
        <f>_xlfn.CONCAT(Tabla47[[#This Row],[mineral]]," - ",Tabla47[[#This Row],[json_id]]," - ",Tabla47[[#This Row],[symbol]])</f>
        <v>TURBA - TUB - t</v>
      </c>
      <c r="CM161" t="s">
        <v>2746</v>
      </c>
      <c r="CN161" t="s">
        <v>2747</v>
      </c>
      <c r="CO161">
        <v>1105001</v>
      </c>
      <c r="CP161" t="s">
        <v>3924</v>
      </c>
      <c r="CQ161">
        <v>1105001</v>
      </c>
    </row>
    <row r="162" spans="22:95" x14ac:dyDescent="0.3">
      <c r="V162" t="str">
        <f t="shared" si="3"/>
        <v>Nigeria - NGA</v>
      </c>
      <c r="W162" t="s">
        <v>2554</v>
      </c>
      <c r="X162" t="s">
        <v>2555</v>
      </c>
      <c r="AD162" t="str">
        <f>_xlfn.CONCAT(Ciudad_Depto[[#This Row],[Ciudad]]," - ",Ciudad_Depto[[#This Row],[DEPARTAMENTO]]," - ",Ciudad_Depto[[#This Row],[CÓDIGO_DANE]])</f>
        <v>SABANALARGA - ATLANTICO - 08638</v>
      </c>
      <c r="AE162" s="4" t="s">
        <v>622</v>
      </c>
      <c r="AF162" s="4" t="s">
        <v>2556</v>
      </c>
      <c r="AG162" s="4" t="s">
        <v>45</v>
      </c>
      <c r="AH162" s="4" t="s">
        <v>45</v>
      </c>
      <c r="CL162" t="str">
        <f>_xlfn.CONCAT(Tabla47[[#This Row],[mineral]]," - ",Tabla47[[#This Row],[json_id]]," - ",Tabla47[[#This Row],[symbol]])</f>
        <v>TURMALINA - TUM - ct</v>
      </c>
      <c r="CM162" t="s">
        <v>2751</v>
      </c>
      <c r="CN162" t="s">
        <v>2752</v>
      </c>
      <c r="CO162" t="s">
        <v>2753</v>
      </c>
      <c r="CP162" t="s">
        <v>3949</v>
      </c>
      <c r="CQ162">
        <v>9900052</v>
      </c>
    </row>
    <row r="163" spans="22:95" x14ac:dyDescent="0.3">
      <c r="V163" t="str">
        <f t="shared" si="3"/>
        <v>Nicaragua - NIC</v>
      </c>
      <c r="W163" t="s">
        <v>2557</v>
      </c>
      <c r="X163" t="s">
        <v>2558</v>
      </c>
      <c r="AD163" t="str">
        <f>_xlfn.CONCAT(Ciudad_Depto[[#This Row],[Ciudad]]," - ",Ciudad_Depto[[#This Row],[DEPARTAMENTO]]," - ",Ciudad_Depto[[#This Row],[CÓDIGO_DANE]])</f>
        <v>SANTA LUCÍA - ATLANTICO - 08675</v>
      </c>
      <c r="AE163" s="4" t="s">
        <v>791</v>
      </c>
      <c r="AF163" s="4" t="s">
        <v>2559</v>
      </c>
      <c r="AG163" s="4" t="s">
        <v>45</v>
      </c>
      <c r="AH163" s="4" t="s">
        <v>45</v>
      </c>
      <c r="CL163" t="str">
        <f>_xlfn.CONCAT(Tabla47[[#This Row],[mineral]]," - ",Tabla47[[#This Row],[json_id]]," - ",Tabla47[[#This Row],[symbol]])</f>
        <v>TURQUESA - TUQ - ct</v>
      </c>
      <c r="CM163" t="s">
        <v>2757</v>
      </c>
      <c r="CN163" t="s">
        <v>2758</v>
      </c>
      <c r="CO163" t="s">
        <v>2759</v>
      </c>
      <c r="CP163" t="s">
        <v>3949</v>
      </c>
      <c r="CQ163">
        <v>9900053</v>
      </c>
    </row>
    <row r="164" spans="22:95" x14ac:dyDescent="0.3">
      <c r="V164" t="str">
        <f t="shared" ref="V164:V227" si="4">_xlfn.CONCAT(X164," - ",W164)</f>
        <v>Países Bajos - NLD</v>
      </c>
      <c r="W164" t="s">
        <v>2560</v>
      </c>
      <c r="X164" t="s">
        <v>2561</v>
      </c>
      <c r="AD164" t="str">
        <f>_xlfn.CONCAT(Ciudad_Depto[[#This Row],[Ciudad]]," - ",Ciudad_Depto[[#This Row],[DEPARTAMENTO]]," - ",Ciudad_Depto[[#This Row],[CÓDIGO_DANE]])</f>
        <v>SANTO TOMAS - ATLANTICO - 08685</v>
      </c>
      <c r="AE164" s="4" t="s">
        <v>2562</v>
      </c>
      <c r="AF164" s="4" t="s">
        <v>2563</v>
      </c>
      <c r="AG164" s="4" t="s">
        <v>45</v>
      </c>
      <c r="AH164" s="4" t="s">
        <v>45</v>
      </c>
      <c r="CL164" t="str">
        <f>_xlfn.CONCAT(Tabla47[[#This Row],[mineral]]," - ",Tabla47[[#This Row],[json_id]]," - ",Tabla47[[#This Row],[symbol]])</f>
        <v>TYUYAMUNITA - TYU - kg</v>
      </c>
      <c r="CM164" t="s">
        <v>2763</v>
      </c>
      <c r="CN164" t="s">
        <v>2764</v>
      </c>
      <c r="CO164" t="s">
        <v>2765</v>
      </c>
      <c r="CP164" t="s">
        <v>3953</v>
      </c>
      <c r="CQ164">
        <v>9900068</v>
      </c>
    </row>
    <row r="165" spans="22:95" x14ac:dyDescent="0.3">
      <c r="V165" t="str">
        <f t="shared" si="4"/>
        <v>Noruega - NOR</v>
      </c>
      <c r="W165" t="s">
        <v>2567</v>
      </c>
      <c r="X165" t="s">
        <v>2568</v>
      </c>
      <c r="AD165" t="str">
        <f>_xlfn.CONCAT(Ciudad_Depto[[#This Row],[Ciudad]]," - ",Ciudad_Depto[[#This Row],[DEPARTAMENTO]]," - ",Ciudad_Depto[[#This Row],[CÓDIGO_DANE]])</f>
        <v>SOLEDAD - ATLANTICO - 08758</v>
      </c>
      <c r="AE165" s="4" t="s">
        <v>859</v>
      </c>
      <c r="AF165" s="4" t="s">
        <v>2569</v>
      </c>
      <c r="AG165" s="4" t="s">
        <v>45</v>
      </c>
      <c r="AH165" s="4" t="s">
        <v>45</v>
      </c>
      <c r="CL165" t="str">
        <f>_xlfn.CONCAT(Tabla47[[#This Row],[mineral]]," - ",Tabla47[[#This Row],[json_id]]," - ",Tabla47[[#This Row],[symbol]])</f>
        <v>URANINITA - URN - kg</v>
      </c>
      <c r="CM165" t="s">
        <v>2769</v>
      </c>
      <c r="CN165" t="s">
        <v>2770</v>
      </c>
      <c r="CO165" t="s">
        <v>2771</v>
      </c>
      <c r="CP165" t="s">
        <v>3953</v>
      </c>
      <c r="CQ165">
        <v>9900066</v>
      </c>
    </row>
    <row r="166" spans="22:95" x14ac:dyDescent="0.3">
      <c r="V166" t="str">
        <f t="shared" si="4"/>
        <v>Nepal - NPL</v>
      </c>
      <c r="W166" t="s">
        <v>2570</v>
      </c>
      <c r="X166" t="s">
        <v>2571</v>
      </c>
      <c r="AD166" t="str">
        <f>_xlfn.CONCAT(Ciudad_Depto[[#This Row],[Ciudad]]," - ",Ciudad_Depto[[#This Row],[DEPARTAMENTO]]," - ",Ciudad_Depto[[#This Row],[CÓDIGO_DANE]])</f>
        <v>SUAN - ATLANTICO - 08770</v>
      </c>
      <c r="AE166" s="4" t="s">
        <v>890</v>
      </c>
      <c r="AF166" s="4" t="s">
        <v>2572</v>
      </c>
      <c r="AG166" s="4" t="s">
        <v>45</v>
      </c>
      <c r="AH166" s="4" t="s">
        <v>45</v>
      </c>
      <c r="CL166" t="str">
        <f>_xlfn.CONCAT(Tabla47[[#This Row],[mineral]]," - ",Tabla47[[#This Row],[json_id]]," - ",Tabla47[[#This Row],[symbol]])</f>
        <v>URANIO - URA - kg</v>
      </c>
      <c r="CM166" t="s">
        <v>2775</v>
      </c>
      <c r="CN166" t="s">
        <v>1345</v>
      </c>
      <c r="CO166">
        <v>1300001</v>
      </c>
      <c r="CP166" t="s">
        <v>3953</v>
      </c>
      <c r="CQ166">
        <v>1300001</v>
      </c>
    </row>
    <row r="167" spans="22:95" x14ac:dyDescent="0.3">
      <c r="V167" t="str">
        <f t="shared" si="4"/>
        <v>Nauru - NRU</v>
      </c>
      <c r="W167" t="s">
        <v>2573</v>
      </c>
      <c r="X167" t="s">
        <v>2574</v>
      </c>
      <c r="AD167" t="str">
        <f>_xlfn.CONCAT(Ciudad_Depto[[#This Row],[Ciudad]]," - ",Ciudad_Depto[[#This Row],[DEPARTAMENTO]]," - ",Ciudad_Depto[[#This Row],[CÓDIGO_DANE]])</f>
        <v>TUBARÁ - ATLANTICO - 08832</v>
      </c>
      <c r="AE167" s="4" t="s">
        <v>922</v>
      </c>
      <c r="AF167" s="4" t="s">
        <v>2575</v>
      </c>
      <c r="AG167" s="4" t="s">
        <v>45</v>
      </c>
      <c r="AH167" s="4" t="s">
        <v>45</v>
      </c>
      <c r="CL167" t="str">
        <f>_xlfn.CONCAT(Tabla47[[#This Row],[mineral]]," - ",Tabla47[[#This Row],[json_id]]," - ",Tabla47[[#This Row],[symbol]])</f>
        <v>UVAROVITA - UVA - ct</v>
      </c>
      <c r="CM167" t="s">
        <v>2779</v>
      </c>
      <c r="CN167" t="s">
        <v>2780</v>
      </c>
      <c r="CO167" t="s">
        <v>2781</v>
      </c>
      <c r="CP167" t="s">
        <v>3949</v>
      </c>
      <c r="CQ167">
        <v>9900059</v>
      </c>
    </row>
    <row r="168" spans="22:95" x14ac:dyDescent="0.3">
      <c r="V168" t="str">
        <f t="shared" si="4"/>
        <v>Niue - NIU</v>
      </c>
      <c r="W168" t="s">
        <v>2576</v>
      </c>
      <c r="X168" t="s">
        <v>2577</v>
      </c>
      <c r="AD168" t="str">
        <f>_xlfn.CONCAT(Ciudad_Depto[[#This Row],[Ciudad]]," - ",Ciudad_Depto[[#This Row],[DEPARTAMENTO]]," - ",Ciudad_Depto[[#This Row],[CÓDIGO_DANE]])</f>
        <v>USIACURÍ - ATLANTICO - 08849</v>
      </c>
      <c r="AE168" s="4" t="s">
        <v>953</v>
      </c>
      <c r="AF168" s="4" t="s">
        <v>2578</v>
      </c>
      <c r="AG168" s="4" t="s">
        <v>45</v>
      </c>
      <c r="AH168" s="4" t="s">
        <v>45</v>
      </c>
      <c r="CL168" t="str">
        <f>_xlfn.CONCAT(Tabla47[[#This Row],[mineral]]," - ",Tabla47[[#This Row],[json_id]]," - ",Tabla47[[#This Row],[symbol]])</f>
        <v>VANADIO - VND - kg</v>
      </c>
      <c r="CM168" t="s">
        <v>2785</v>
      </c>
      <c r="CN168" t="s">
        <v>2431</v>
      </c>
      <c r="CO168">
        <v>1429015</v>
      </c>
      <c r="CP168" t="s">
        <v>3953</v>
      </c>
      <c r="CQ168">
        <v>1429015</v>
      </c>
    </row>
    <row r="169" spans="22:95" x14ac:dyDescent="0.3">
      <c r="V169" t="str">
        <f t="shared" si="4"/>
        <v>Nueva Zelanda - NZL</v>
      </c>
      <c r="W169" t="s">
        <v>2580</v>
      </c>
      <c r="X169" t="s">
        <v>2581</v>
      </c>
      <c r="AD169" t="str">
        <f>_xlfn.CONCAT(Ciudad_Depto[[#This Row],[Ciudad]]," - ",Ciudad_Depto[[#This Row],[DEPARTAMENTO]]," - ",Ciudad_Depto[[#This Row],[CÓDIGO_DANE]])</f>
        <v>BOGOTÁ D.C. - BOGOTA D.C. - 11001</v>
      </c>
      <c r="AE169" s="4" t="s">
        <v>2582</v>
      </c>
      <c r="AF169" s="4" t="s">
        <v>2583</v>
      </c>
      <c r="AG169" s="4" t="s">
        <v>2584</v>
      </c>
      <c r="AH169" s="4" t="s">
        <v>2584</v>
      </c>
      <c r="CL169" t="str">
        <f>_xlfn.CONCAT(Tabla47[[#This Row],[mineral]]," - ",Tabla47[[#This Row],[json_id]]," - ",Tabla47[[#This Row],[symbol]])</f>
        <v>WOLFRAMIO (TUNGSTENO) - WFM - kg</v>
      </c>
      <c r="CM169" t="s">
        <v>2789</v>
      </c>
      <c r="CN169" t="s">
        <v>2790</v>
      </c>
      <c r="CO169">
        <v>1429011</v>
      </c>
      <c r="CP169" t="s">
        <v>3953</v>
      </c>
      <c r="CQ169">
        <v>1429011</v>
      </c>
    </row>
    <row r="170" spans="22:95" x14ac:dyDescent="0.3">
      <c r="V170" t="str">
        <f t="shared" si="4"/>
        <v>Omán - OMN</v>
      </c>
      <c r="W170" t="s">
        <v>2586</v>
      </c>
      <c r="X170" t="s">
        <v>2587</v>
      </c>
      <c r="AD170" t="str">
        <f>_xlfn.CONCAT(Ciudad_Depto[[#This Row],[Ciudad]]," - ",Ciudad_Depto[[#This Row],[DEPARTAMENTO]]," - ",Ciudad_Depto[[#This Row],[CÓDIGO_DANE]])</f>
        <v>CARTAGENA - BOLIVAR - 13001</v>
      </c>
      <c r="AE170" s="4" t="s">
        <v>90</v>
      </c>
      <c r="AF170" s="4" t="s">
        <v>2588</v>
      </c>
      <c r="AG170" s="4" t="s">
        <v>47</v>
      </c>
      <c r="AH170" s="4" t="s">
        <v>47</v>
      </c>
      <c r="CL170" t="str">
        <f>_xlfn.CONCAT(Tabla47[[#This Row],[mineral]]," - ",Tabla47[[#This Row],[json_id]]," - ",Tabla47[[#This Row],[symbol]])</f>
        <v>YESO - YES - t</v>
      </c>
      <c r="CM170" t="s">
        <v>305</v>
      </c>
      <c r="CN170" t="s">
        <v>306</v>
      </c>
      <c r="CO170">
        <v>1521001</v>
      </c>
      <c r="CP170" t="s">
        <v>3924</v>
      </c>
      <c r="CQ170">
        <v>1521001</v>
      </c>
    </row>
    <row r="171" spans="22:95" x14ac:dyDescent="0.3">
      <c r="V171" t="str">
        <f t="shared" si="4"/>
        <v>Panamá - PAN</v>
      </c>
      <c r="W171" t="s">
        <v>2590</v>
      </c>
      <c r="X171" t="s">
        <v>2591</v>
      </c>
      <c r="AD171" t="str">
        <f>_xlfn.CONCAT(Ciudad_Depto[[#This Row],[Ciudad]]," - ",Ciudad_Depto[[#This Row],[DEPARTAMENTO]]," - ",Ciudad_Depto[[#This Row],[CÓDIGO_DANE]])</f>
        <v>ACHÍ - BOLIVAR - 13006</v>
      </c>
      <c r="AE171" s="4" t="s">
        <v>136</v>
      </c>
      <c r="AF171" s="4" t="s">
        <v>2592</v>
      </c>
      <c r="AG171" s="4" t="s">
        <v>47</v>
      </c>
      <c r="AH171" s="4" t="s">
        <v>47</v>
      </c>
      <c r="CL171" t="str">
        <f>_xlfn.CONCAT(Tabla47[[#This Row],[mineral]]," - ",Tabla47[[#This Row],[json_id]]," - ",Tabla47[[#This Row],[symbol]])</f>
        <v>ZAFIRO - ZB - ct</v>
      </c>
      <c r="CM171" t="s">
        <v>2797</v>
      </c>
      <c r="CN171" t="s">
        <v>757</v>
      </c>
      <c r="CO171" t="s">
        <v>2798</v>
      </c>
      <c r="CP171" t="s">
        <v>3949</v>
      </c>
      <c r="CQ171">
        <v>9900054</v>
      </c>
    </row>
    <row r="172" spans="22:95" x14ac:dyDescent="0.3">
      <c r="V172" t="str">
        <f t="shared" si="4"/>
        <v>Perú - PER</v>
      </c>
      <c r="W172" t="s">
        <v>2594</v>
      </c>
      <c r="X172" t="s">
        <v>2595</v>
      </c>
      <c r="AD172" t="str">
        <f>_xlfn.CONCAT(Ciudad_Depto[[#This Row],[Ciudad]]," - ",Ciudad_Depto[[#This Row],[DEPARTAMENTO]]," - ",Ciudad_Depto[[#This Row],[CÓDIGO_DANE]])</f>
        <v>ALTOS DEL ROSARIO - BOLIVAR - 13030</v>
      </c>
      <c r="AE172" s="4" t="s">
        <v>184</v>
      </c>
      <c r="AF172" s="4" t="s">
        <v>2596</v>
      </c>
      <c r="AG172" s="4" t="s">
        <v>47</v>
      </c>
      <c r="AH172" s="4" t="s">
        <v>47</v>
      </c>
      <c r="CL172" t="str">
        <f>_xlfn.CONCAT(Tabla47[[#This Row],[mineral]]," - ",Tabla47[[#This Row],[json_id]]," - ",Tabla47[[#This Row],[symbol]])</f>
        <v>ZINC - ZIN - kg</v>
      </c>
      <c r="CM172" t="s">
        <v>2802</v>
      </c>
      <c r="CN172" t="s">
        <v>1967</v>
      </c>
      <c r="CO172">
        <v>1429006</v>
      </c>
      <c r="CP172" t="s">
        <v>3953</v>
      </c>
      <c r="CQ172">
        <v>1429006</v>
      </c>
    </row>
    <row r="173" spans="22:95" x14ac:dyDescent="0.3">
      <c r="V173" t="str">
        <f t="shared" si="4"/>
        <v>Polinesia Francesa - PYF</v>
      </c>
      <c r="W173" t="s">
        <v>2597</v>
      </c>
      <c r="X173" t="s">
        <v>2598</v>
      </c>
      <c r="AD173" t="str">
        <f>_xlfn.CONCAT(Ciudad_Depto[[#This Row],[Ciudad]]," - ",Ciudad_Depto[[#This Row],[DEPARTAMENTO]]," - ",Ciudad_Depto[[#This Row],[CÓDIGO_DANE]])</f>
        <v>ARENAL - BOLIVAR - 13042</v>
      </c>
      <c r="AE173" s="4" t="s">
        <v>229</v>
      </c>
      <c r="AF173" s="4" t="s">
        <v>2599</v>
      </c>
      <c r="AG173" s="4" t="s">
        <v>47</v>
      </c>
      <c r="AH173" s="4" t="s">
        <v>47</v>
      </c>
    </row>
    <row r="174" spans="22:95" x14ac:dyDescent="0.3">
      <c r="V174" t="str">
        <f t="shared" si="4"/>
        <v>Papúa Nueva Guinea - PNG</v>
      </c>
      <c r="W174" t="s">
        <v>2603</v>
      </c>
      <c r="X174" t="s">
        <v>2604</v>
      </c>
      <c r="AD174" t="str">
        <f>_xlfn.CONCAT(Ciudad_Depto[[#This Row],[Ciudad]]," - ",Ciudad_Depto[[#This Row],[DEPARTAMENTO]]," - ",Ciudad_Depto[[#This Row],[CÓDIGO_DANE]])</f>
        <v>ARJONA - BOLIVAR - 13052</v>
      </c>
      <c r="AE174" s="4" t="s">
        <v>280</v>
      </c>
      <c r="AF174" s="4" t="s">
        <v>2605</v>
      </c>
      <c r="AG174" s="4" t="s">
        <v>47</v>
      </c>
      <c r="AH174" s="4" t="s">
        <v>47</v>
      </c>
    </row>
    <row r="175" spans="22:95" x14ac:dyDescent="0.3">
      <c r="V175" t="str">
        <f t="shared" si="4"/>
        <v>Filipinas - PHL</v>
      </c>
      <c r="W175" t="s">
        <v>2606</v>
      </c>
      <c r="X175" t="s">
        <v>2607</v>
      </c>
      <c r="AD175" t="str">
        <f>_xlfn.CONCAT(Ciudad_Depto[[#This Row],[Ciudad]]," - ",Ciudad_Depto[[#This Row],[DEPARTAMENTO]]," - ",Ciudad_Depto[[#This Row],[CÓDIGO_DANE]])</f>
        <v>ARROYOHONDO - BOLIVAR - 13062</v>
      </c>
      <c r="AE175" s="4" t="s">
        <v>326</v>
      </c>
      <c r="AF175" s="4" t="s">
        <v>2608</v>
      </c>
      <c r="AG175" s="4" t="s">
        <v>47</v>
      </c>
      <c r="AH175" s="4" t="s">
        <v>47</v>
      </c>
    </row>
    <row r="176" spans="22:95" x14ac:dyDescent="0.3">
      <c r="V176" t="str">
        <f t="shared" si="4"/>
        <v>Pakistán - PAK</v>
      </c>
      <c r="W176" t="s">
        <v>2609</v>
      </c>
      <c r="X176" t="s">
        <v>2610</v>
      </c>
      <c r="AD176" t="str">
        <f>_xlfn.CONCAT(Ciudad_Depto[[#This Row],[Ciudad]]," - ",Ciudad_Depto[[#This Row],[DEPARTAMENTO]]," - ",Ciudad_Depto[[#This Row],[CÓDIGO_DANE]])</f>
        <v>BARRANCO DE LOBA - BOLIVAR - 13074</v>
      </c>
      <c r="AE176" s="4" t="s">
        <v>371</v>
      </c>
      <c r="AF176" s="4" t="s">
        <v>2611</v>
      </c>
      <c r="AG176" s="4" t="s">
        <v>47</v>
      </c>
      <c r="AH176" s="4" t="s">
        <v>47</v>
      </c>
    </row>
    <row r="177" spans="22:34" x14ac:dyDescent="0.3">
      <c r="V177" t="str">
        <f t="shared" si="4"/>
        <v>Polonia - POL</v>
      </c>
      <c r="W177" t="s">
        <v>2612</v>
      </c>
      <c r="X177" t="s">
        <v>2613</v>
      </c>
      <c r="AD177" t="str">
        <f>_xlfn.CONCAT(Ciudad_Depto[[#This Row],[Ciudad]]," - ",Ciudad_Depto[[#This Row],[DEPARTAMENTO]]," - ",Ciudad_Depto[[#This Row],[CÓDIGO_DANE]])</f>
        <v>CALAMAR - BOLIVAR - 13140</v>
      </c>
      <c r="AE177" s="4" t="s">
        <v>147</v>
      </c>
      <c r="AF177" s="4" t="s">
        <v>2614</v>
      </c>
      <c r="AG177" s="4" t="s">
        <v>47</v>
      </c>
      <c r="AH177" s="4" t="s">
        <v>47</v>
      </c>
    </row>
    <row r="178" spans="22:34" x14ac:dyDescent="0.3">
      <c r="V178" t="str">
        <f t="shared" si="4"/>
        <v>San Pedro y Miquelón - SPM</v>
      </c>
      <c r="W178" t="s">
        <v>2615</v>
      </c>
      <c r="X178" t="s">
        <v>2616</v>
      </c>
      <c r="AD178" t="str">
        <f>_xlfn.CONCAT(Ciudad_Depto[[#This Row],[Ciudad]]," - ",Ciudad_Depto[[#This Row],[DEPARTAMENTO]]," - ",Ciudad_Depto[[#This Row],[CÓDIGO_DANE]])</f>
        <v>CANTAGALLO - BOLIVAR - 13160</v>
      </c>
      <c r="AE178" s="4" t="s">
        <v>462</v>
      </c>
      <c r="AF178" s="4" t="s">
        <v>2617</v>
      </c>
      <c r="AG178" s="4" t="s">
        <v>47</v>
      </c>
      <c r="AH178" s="4" t="s">
        <v>47</v>
      </c>
    </row>
    <row r="179" spans="22:34" x14ac:dyDescent="0.3">
      <c r="V179" t="str">
        <f t="shared" si="4"/>
        <v>Islas Pitcairn - PCN</v>
      </c>
      <c r="W179" t="s">
        <v>2621</v>
      </c>
      <c r="X179" t="s">
        <v>2622</v>
      </c>
      <c r="AD179" t="str">
        <f>_xlfn.CONCAT(Ciudad_Depto[[#This Row],[Ciudad]]," - ",Ciudad_Depto[[#This Row],[DEPARTAMENTO]]," - ",Ciudad_Depto[[#This Row],[CÓDIGO_DANE]])</f>
        <v>CICUCO - BOLIVAR - 13188</v>
      </c>
      <c r="AE179" s="4" t="s">
        <v>505</v>
      </c>
      <c r="AF179" s="4" t="s">
        <v>2623</v>
      </c>
      <c r="AG179" s="4" t="s">
        <v>47</v>
      </c>
      <c r="AH179" s="4" t="s">
        <v>47</v>
      </c>
    </row>
    <row r="180" spans="22:34" x14ac:dyDescent="0.3">
      <c r="V180" t="str">
        <f t="shared" si="4"/>
        <v>Puerto Rico - PRI</v>
      </c>
      <c r="W180" t="s">
        <v>2627</v>
      </c>
      <c r="X180" t="s">
        <v>2628</v>
      </c>
      <c r="AD180" t="str">
        <f>_xlfn.CONCAT(Ciudad_Depto[[#This Row],[Ciudad]]," - ",Ciudad_Depto[[#This Row],[DEPARTAMENTO]]," - ",Ciudad_Depto[[#This Row],[CÓDIGO_DANE]])</f>
        <v>CÓRDOBA - BOLIVAR - 13212</v>
      </c>
      <c r="AE180" s="4" t="s">
        <v>544</v>
      </c>
      <c r="AF180" s="4" t="s">
        <v>2629</v>
      </c>
      <c r="AG180" s="4" t="s">
        <v>47</v>
      </c>
      <c r="AH180" s="4" t="s">
        <v>47</v>
      </c>
    </row>
    <row r="181" spans="22:34" x14ac:dyDescent="0.3">
      <c r="V181" t="str">
        <f t="shared" si="4"/>
        <v>Palestina - PSE</v>
      </c>
      <c r="W181" t="s">
        <v>2632</v>
      </c>
      <c r="X181" t="s">
        <v>2633</v>
      </c>
      <c r="AD181" t="str">
        <f>_xlfn.CONCAT(Ciudad_Depto[[#This Row],[Ciudad]]," - ",Ciudad_Depto[[#This Row],[DEPARTAMENTO]]," - ",Ciudad_Depto[[#This Row],[CÓDIGO_DANE]])</f>
        <v>CLEMENCIA - BOLIVAR - 13222</v>
      </c>
      <c r="AE181" s="4" t="s">
        <v>582</v>
      </c>
      <c r="AF181" s="4" t="s">
        <v>2634</v>
      </c>
      <c r="AG181" s="4" t="s">
        <v>47</v>
      </c>
      <c r="AH181" s="4" t="s">
        <v>47</v>
      </c>
    </row>
    <row r="182" spans="22:34" x14ac:dyDescent="0.3">
      <c r="V182" t="str">
        <f t="shared" si="4"/>
        <v>Portugal - PRT</v>
      </c>
      <c r="W182" t="s">
        <v>2638</v>
      </c>
      <c r="X182" t="s">
        <v>2639</v>
      </c>
      <c r="AD182" t="str">
        <f>_xlfn.CONCAT(Ciudad_Depto[[#This Row],[Ciudad]]," - ",Ciudad_Depto[[#This Row],[DEPARTAMENTO]]," - ",Ciudad_Depto[[#This Row],[CÓDIGO_DANE]])</f>
        <v>EL CARMEN DE BOLÍVAR - BOLIVAR - 13244</v>
      </c>
      <c r="AE182" s="4" t="s">
        <v>619</v>
      </c>
      <c r="AF182" s="4" t="s">
        <v>2640</v>
      </c>
      <c r="AG182" s="4" t="s">
        <v>47</v>
      </c>
      <c r="AH182" s="4" t="s">
        <v>47</v>
      </c>
    </row>
    <row r="183" spans="22:34" x14ac:dyDescent="0.3">
      <c r="V183" t="str">
        <f t="shared" si="4"/>
        <v>Islas Palaos - PLW</v>
      </c>
      <c r="W183" t="s">
        <v>2644</v>
      </c>
      <c r="X183" t="s">
        <v>2645</v>
      </c>
      <c r="AD183" t="str">
        <f>_xlfn.CONCAT(Ciudad_Depto[[#This Row],[Ciudad]]," - ",Ciudad_Depto[[#This Row],[DEPARTAMENTO]]," - ",Ciudad_Depto[[#This Row],[CÓDIGO_DANE]])</f>
        <v>EL GUAMO - BOLIVAR - 13248</v>
      </c>
      <c r="AE183" s="4" t="s">
        <v>657</v>
      </c>
      <c r="AF183" s="4" t="s">
        <v>2646</v>
      </c>
      <c r="AG183" s="4" t="s">
        <v>47</v>
      </c>
      <c r="AH183" s="4" t="s">
        <v>47</v>
      </c>
    </row>
    <row r="184" spans="22:34" x14ac:dyDescent="0.3">
      <c r="V184" t="str">
        <f t="shared" si="4"/>
        <v>Paraguay - PRY</v>
      </c>
      <c r="W184" t="s">
        <v>2649</v>
      </c>
      <c r="X184" t="s">
        <v>2650</v>
      </c>
      <c r="AD184" t="str">
        <f>_xlfn.CONCAT(Ciudad_Depto[[#This Row],[Ciudad]]," - ",Ciudad_Depto[[#This Row],[DEPARTAMENTO]]," - ",Ciudad_Depto[[#This Row],[CÓDIGO_DANE]])</f>
        <v>EL PEÑÓN - BOLIVAR - 13268</v>
      </c>
      <c r="AE184" s="4" t="s">
        <v>695</v>
      </c>
      <c r="AF184" s="4" t="s">
        <v>2651</v>
      </c>
      <c r="AG184" s="4" t="s">
        <v>47</v>
      </c>
      <c r="AH184" s="4" t="s">
        <v>47</v>
      </c>
    </row>
    <row r="185" spans="22:34" x14ac:dyDescent="0.3">
      <c r="V185" t="str">
        <f t="shared" si="4"/>
        <v>Qatar - QAT</v>
      </c>
      <c r="W185" t="s">
        <v>2653</v>
      </c>
      <c r="X185" t="s">
        <v>2654</v>
      </c>
      <c r="AD185" t="str">
        <f>_xlfn.CONCAT(Ciudad_Depto[[#This Row],[Ciudad]]," - ",Ciudad_Depto[[#This Row],[DEPARTAMENTO]]," - ",Ciudad_Depto[[#This Row],[CÓDIGO_DANE]])</f>
        <v>HATILLO DE LOBA - BOLIVAR - 13300</v>
      </c>
      <c r="AE185" s="4" t="s">
        <v>731</v>
      </c>
      <c r="AF185" s="4" t="s">
        <v>2655</v>
      </c>
      <c r="AG185" s="4" t="s">
        <v>47</v>
      </c>
      <c r="AH185" s="4" t="s">
        <v>47</v>
      </c>
    </row>
    <row r="186" spans="22:34" x14ac:dyDescent="0.3">
      <c r="V186" t="str">
        <f t="shared" si="4"/>
        <v>Reunión - REU</v>
      </c>
      <c r="W186" t="s">
        <v>2659</v>
      </c>
      <c r="X186" t="s">
        <v>2660</v>
      </c>
      <c r="AD186" t="str">
        <f>_xlfn.CONCAT(Ciudad_Depto[[#This Row],[Ciudad]]," - ",Ciudad_Depto[[#This Row],[DEPARTAMENTO]]," - ",Ciudad_Depto[[#This Row],[CÓDIGO_DANE]])</f>
        <v>MAGANGUÉ - BOLIVAR - 13430</v>
      </c>
      <c r="AE186" s="4" t="s">
        <v>763</v>
      </c>
      <c r="AF186" s="4" t="s">
        <v>2661</v>
      </c>
      <c r="AG186" s="4" t="s">
        <v>47</v>
      </c>
      <c r="AH186" s="4" t="s">
        <v>47</v>
      </c>
    </row>
    <row r="187" spans="22:34" x14ac:dyDescent="0.3">
      <c r="V187" t="str">
        <f t="shared" si="4"/>
        <v>Rumanía - ROU</v>
      </c>
      <c r="W187" t="s">
        <v>2662</v>
      </c>
      <c r="X187" t="s">
        <v>2663</v>
      </c>
      <c r="AD187" t="str">
        <f>_xlfn.CONCAT(Ciudad_Depto[[#This Row],[Ciudad]]," - ",Ciudad_Depto[[#This Row],[DEPARTAMENTO]]," - ",Ciudad_Depto[[#This Row],[CÓDIGO_DANE]])</f>
        <v>MAHATES - BOLIVAR - 13433</v>
      </c>
      <c r="AE187" s="4" t="s">
        <v>792</v>
      </c>
      <c r="AF187" s="4" t="s">
        <v>2664</v>
      </c>
      <c r="AG187" s="4" t="s">
        <v>47</v>
      </c>
      <c r="AH187" s="4" t="s">
        <v>47</v>
      </c>
    </row>
    <row r="188" spans="22:34" x14ac:dyDescent="0.3">
      <c r="V188" t="str">
        <f t="shared" si="4"/>
        <v>Serbia y Montenegro - SRB</v>
      </c>
      <c r="W188" t="s">
        <v>2665</v>
      </c>
      <c r="X188" t="s">
        <v>2666</v>
      </c>
      <c r="AD188" t="str">
        <f>_xlfn.CONCAT(Ciudad_Depto[[#This Row],[Ciudad]]," - ",Ciudad_Depto[[#This Row],[DEPARTAMENTO]]," - ",Ciudad_Depto[[#This Row],[CÓDIGO_DANE]])</f>
        <v>MARGARITA - BOLIVAR - 13440</v>
      </c>
      <c r="AE188" s="4" t="s">
        <v>827</v>
      </c>
      <c r="AF188" s="4" t="s">
        <v>2667</v>
      </c>
      <c r="AG188" s="4" t="s">
        <v>47</v>
      </c>
      <c r="AH188" s="4" t="s">
        <v>47</v>
      </c>
    </row>
    <row r="189" spans="22:34" x14ac:dyDescent="0.3">
      <c r="V189" t="str">
        <f t="shared" si="4"/>
        <v>Rusia - RUS</v>
      </c>
      <c r="W189" t="s">
        <v>2669</v>
      </c>
      <c r="X189" t="s">
        <v>2670</v>
      </c>
      <c r="AD189" t="str">
        <f>_xlfn.CONCAT(Ciudad_Depto[[#This Row],[Ciudad]]," - ",Ciudad_Depto[[#This Row],[DEPARTAMENTO]]," - ",Ciudad_Depto[[#This Row],[CÓDIGO_DANE]])</f>
        <v>MARÍA LA BAJA - BOLIVAR - 13442</v>
      </c>
      <c r="AE189" s="4" t="s">
        <v>860</v>
      </c>
      <c r="AF189" s="4" t="s">
        <v>2671</v>
      </c>
      <c r="AG189" s="4" t="s">
        <v>47</v>
      </c>
      <c r="AH189" s="4" t="s">
        <v>47</v>
      </c>
    </row>
    <row r="190" spans="22:34" x14ac:dyDescent="0.3">
      <c r="V190" t="str">
        <f t="shared" si="4"/>
        <v>Ruanda - RWA</v>
      </c>
      <c r="W190" t="s">
        <v>2675</v>
      </c>
      <c r="X190" t="s">
        <v>2676</v>
      </c>
      <c r="AD190" t="str">
        <f>_xlfn.CONCAT(Ciudad_Depto[[#This Row],[Ciudad]]," - ",Ciudad_Depto[[#This Row],[DEPARTAMENTO]]," - ",Ciudad_Depto[[#This Row],[CÓDIGO_DANE]])</f>
        <v>MONTECRISTO - BOLIVAR - 13458</v>
      </c>
      <c r="AE190" s="4" t="s">
        <v>891</v>
      </c>
      <c r="AF190" s="4" t="s">
        <v>2677</v>
      </c>
      <c r="AG190" s="4" t="s">
        <v>47</v>
      </c>
      <c r="AH190" s="4" t="s">
        <v>47</v>
      </c>
    </row>
    <row r="191" spans="22:34" x14ac:dyDescent="0.3">
      <c r="V191" t="str">
        <f t="shared" si="4"/>
        <v>Arabia Saudita - SAU</v>
      </c>
      <c r="W191" t="s">
        <v>2679</v>
      </c>
      <c r="X191" t="s">
        <v>2680</v>
      </c>
      <c r="AD191" t="str">
        <f>_xlfn.CONCAT(Ciudad_Depto[[#This Row],[Ciudad]]," - ",Ciudad_Depto[[#This Row],[DEPARTAMENTO]]," - ",Ciudad_Depto[[#This Row],[CÓDIGO_DANE]])</f>
        <v>MOMPÓS - BOLIVAR - 13468</v>
      </c>
      <c r="AE191" s="4" t="s">
        <v>923</v>
      </c>
      <c r="AF191" s="4" t="s">
        <v>2681</v>
      </c>
      <c r="AG191" s="4" t="s">
        <v>47</v>
      </c>
      <c r="AH191" s="4" t="s">
        <v>47</v>
      </c>
    </row>
    <row r="192" spans="22:34" x14ac:dyDescent="0.3">
      <c r="V192" t="str">
        <f t="shared" si="4"/>
        <v>Islas Solomón - SLB</v>
      </c>
      <c r="W192" t="s">
        <v>2682</v>
      </c>
      <c r="X192" t="s">
        <v>2683</v>
      </c>
      <c r="AD192" t="str">
        <f>_xlfn.CONCAT(Ciudad_Depto[[#This Row],[Ciudad]]," - ",Ciudad_Depto[[#This Row],[DEPARTAMENTO]]," - ",Ciudad_Depto[[#This Row],[CÓDIGO_DANE]])</f>
        <v>MORALES - BOLIVAR - 13473</v>
      </c>
      <c r="AE192" s="4" t="s">
        <v>926</v>
      </c>
      <c r="AF192" s="4" t="s">
        <v>2684</v>
      </c>
      <c r="AG192" s="4" t="s">
        <v>47</v>
      </c>
      <c r="AH192" s="4" t="s">
        <v>47</v>
      </c>
    </row>
    <row r="193" spans="22:34" x14ac:dyDescent="0.3">
      <c r="V193" t="str">
        <f t="shared" si="4"/>
        <v>Seychelles - SYC</v>
      </c>
      <c r="W193" t="s">
        <v>2685</v>
      </c>
      <c r="X193" t="s">
        <v>2686</v>
      </c>
      <c r="AD193" t="str">
        <f>_xlfn.CONCAT(Ciudad_Depto[[#This Row],[Ciudad]]," - ",Ciudad_Depto[[#This Row],[DEPARTAMENTO]]," - ",Ciudad_Depto[[#This Row],[CÓDIGO_DANE]])</f>
        <v>NOROSI - BOLIVAR - 13490</v>
      </c>
      <c r="AE193" s="4" t="s">
        <v>982</v>
      </c>
      <c r="AF193" s="4" t="s">
        <v>2687</v>
      </c>
      <c r="AG193" s="4" t="s">
        <v>47</v>
      </c>
      <c r="AH193" s="4" t="s">
        <v>47</v>
      </c>
    </row>
    <row r="194" spans="22:34" x14ac:dyDescent="0.3">
      <c r="V194" t="str">
        <f t="shared" si="4"/>
        <v>Sudán - SDN</v>
      </c>
      <c r="W194" t="s">
        <v>2691</v>
      </c>
      <c r="X194" t="s">
        <v>2692</v>
      </c>
      <c r="AD194" t="str">
        <f>_xlfn.CONCAT(Ciudad_Depto[[#This Row],[Ciudad]]," - ",Ciudad_Depto[[#This Row],[DEPARTAMENTO]]," - ",Ciudad_Depto[[#This Row],[CÓDIGO_DANE]])</f>
        <v>PINILLOS - BOLIVAR - 13549</v>
      </c>
      <c r="AE194" s="4" t="s">
        <v>1010</v>
      </c>
      <c r="AF194" s="4" t="s">
        <v>2693</v>
      </c>
      <c r="AG194" s="4" t="s">
        <v>47</v>
      </c>
      <c r="AH194" s="4" t="s">
        <v>47</v>
      </c>
    </row>
    <row r="195" spans="22:34" x14ac:dyDescent="0.3">
      <c r="V195" t="str">
        <f t="shared" si="4"/>
        <v>Suecia - SWE</v>
      </c>
      <c r="W195" t="s">
        <v>2696</v>
      </c>
      <c r="X195" t="s">
        <v>2697</v>
      </c>
      <c r="AD195" t="str">
        <f>_xlfn.CONCAT(Ciudad_Depto[[#This Row],[Ciudad]]," - ",Ciudad_Depto[[#This Row],[DEPARTAMENTO]]," - ",Ciudad_Depto[[#This Row],[CÓDIGO_DANE]])</f>
        <v>REGIDOR - BOLIVAR - 13580</v>
      </c>
      <c r="AE195" s="4" t="s">
        <v>1038</v>
      </c>
      <c r="AF195" s="4" t="s">
        <v>2698</v>
      </c>
      <c r="AG195" s="4" t="s">
        <v>47</v>
      </c>
      <c r="AH195" s="4" t="s">
        <v>47</v>
      </c>
    </row>
    <row r="196" spans="22:34" x14ac:dyDescent="0.3">
      <c r="V196" t="str">
        <f t="shared" si="4"/>
        <v>Singapur - SGP</v>
      </c>
      <c r="W196" t="s">
        <v>2702</v>
      </c>
      <c r="X196" t="s">
        <v>2703</v>
      </c>
      <c r="AD196" t="str">
        <f>_xlfn.CONCAT(Ciudad_Depto[[#This Row],[Ciudad]]," - ",Ciudad_Depto[[#This Row],[DEPARTAMENTO]]," - ",Ciudad_Depto[[#This Row],[CÓDIGO_DANE]])</f>
        <v>RÍO VIEJO - BOLIVAR - 13600</v>
      </c>
      <c r="AE196" s="4" t="s">
        <v>1066</v>
      </c>
      <c r="AF196" s="4" t="s">
        <v>2704</v>
      </c>
      <c r="AG196" s="4" t="s">
        <v>47</v>
      </c>
      <c r="AH196" s="4" t="s">
        <v>47</v>
      </c>
    </row>
    <row r="197" spans="22:34" x14ac:dyDescent="0.3">
      <c r="V197" t="str">
        <f t="shared" si="4"/>
        <v>Santa Elena - SHN</v>
      </c>
      <c r="W197" t="s">
        <v>2706</v>
      </c>
      <c r="X197" t="s">
        <v>2707</v>
      </c>
      <c r="AD197" t="str">
        <f>_xlfn.CONCAT(Ciudad_Depto[[#This Row],[Ciudad]]," - ",Ciudad_Depto[[#This Row],[DEPARTAMENTO]]," - ",Ciudad_Depto[[#This Row],[CÓDIGO_DANE]])</f>
        <v>SAN CRISTOBAL - BOLIVAR - 13620</v>
      </c>
      <c r="AE197" s="4" t="s">
        <v>1097</v>
      </c>
      <c r="AF197" s="4" t="s">
        <v>2708</v>
      </c>
      <c r="AG197" s="4" t="s">
        <v>47</v>
      </c>
      <c r="AH197" s="4" t="s">
        <v>47</v>
      </c>
    </row>
    <row r="198" spans="22:34" x14ac:dyDescent="0.3">
      <c r="V198" t="str">
        <f t="shared" si="4"/>
        <v>Eslovenia - SVN</v>
      </c>
      <c r="W198" t="s">
        <v>2710</v>
      </c>
      <c r="X198" t="s">
        <v>2711</v>
      </c>
      <c r="AD198" t="str">
        <f>_xlfn.CONCAT(Ciudad_Depto[[#This Row],[Ciudad]]," - ",Ciudad_Depto[[#This Row],[DEPARTAMENTO]]," - ",Ciudad_Depto[[#This Row],[CÓDIGO_DANE]])</f>
        <v>SAN ESTANISLAO - BOLIVAR - 13647</v>
      </c>
      <c r="AE198" s="4" t="s">
        <v>1123</v>
      </c>
      <c r="AF198" s="4" t="s">
        <v>2712</v>
      </c>
      <c r="AG198" s="4" t="s">
        <v>47</v>
      </c>
      <c r="AH198" s="4" t="s">
        <v>47</v>
      </c>
    </row>
    <row r="199" spans="22:34" x14ac:dyDescent="0.3">
      <c r="V199" t="str">
        <f t="shared" si="4"/>
        <v>Islas Svalbard y Jan Mayen - SJM</v>
      </c>
      <c r="W199" t="s">
        <v>2715</v>
      </c>
      <c r="X199" t="s">
        <v>2716</v>
      </c>
      <c r="AD199" t="str">
        <f>_xlfn.CONCAT(Ciudad_Depto[[#This Row],[Ciudad]]," - ",Ciudad_Depto[[#This Row],[DEPARTAMENTO]]," - ",Ciudad_Depto[[#This Row],[CÓDIGO_DANE]])</f>
        <v>SAN FERNANDO - BOLIVAR - 13650</v>
      </c>
      <c r="AE199" s="4" t="s">
        <v>1151</v>
      </c>
      <c r="AF199" s="4" t="s">
        <v>2717</v>
      </c>
      <c r="AG199" s="4" t="s">
        <v>47</v>
      </c>
      <c r="AH199" s="4" t="s">
        <v>47</v>
      </c>
    </row>
    <row r="200" spans="22:34" x14ac:dyDescent="0.3">
      <c r="V200" t="str">
        <f t="shared" si="4"/>
        <v>Eslovaquia - SVK</v>
      </c>
      <c r="W200" t="s">
        <v>2721</v>
      </c>
      <c r="X200" t="s">
        <v>2722</v>
      </c>
      <c r="AD200" t="str">
        <f>_xlfn.CONCAT(Ciudad_Depto[[#This Row],[Ciudad]]," - ",Ciudad_Depto[[#This Row],[DEPARTAMENTO]]," - ",Ciudad_Depto[[#This Row],[CÓDIGO_DANE]])</f>
        <v>SAN JACINTO - BOLIVAR - 13654</v>
      </c>
      <c r="AE200" s="4" t="s">
        <v>1177</v>
      </c>
      <c r="AF200" s="4" t="s">
        <v>2723</v>
      </c>
      <c r="AG200" s="4" t="s">
        <v>47</v>
      </c>
      <c r="AH200" s="4" t="s">
        <v>47</v>
      </c>
    </row>
    <row r="201" spans="22:34" x14ac:dyDescent="0.3">
      <c r="V201" t="str">
        <f t="shared" si="4"/>
        <v>Sierra Leona - SLE</v>
      </c>
      <c r="W201" t="s">
        <v>2727</v>
      </c>
      <c r="X201" t="s">
        <v>2728</v>
      </c>
      <c r="AD201" t="str">
        <f>_xlfn.CONCAT(Ciudad_Depto[[#This Row],[Ciudad]]," - ",Ciudad_Depto[[#This Row],[DEPARTAMENTO]]," - ",Ciudad_Depto[[#This Row],[CÓDIGO_DANE]])</f>
        <v>SAN JACINTO DEL CAUCA - BOLIVAR - 13655</v>
      </c>
      <c r="AE201" s="4" t="s">
        <v>1203</v>
      </c>
      <c r="AF201" s="4" t="s">
        <v>2729</v>
      </c>
      <c r="AG201" s="4" t="s">
        <v>47</v>
      </c>
      <c r="AH201" s="4" t="s">
        <v>47</v>
      </c>
    </row>
    <row r="202" spans="22:34" x14ac:dyDescent="0.3">
      <c r="V202" t="str">
        <f t="shared" si="4"/>
        <v>San Marino - SMR</v>
      </c>
      <c r="W202" t="s">
        <v>2731</v>
      </c>
      <c r="X202" t="s">
        <v>2732</v>
      </c>
      <c r="AD202" t="str">
        <f>_xlfn.CONCAT(Ciudad_Depto[[#This Row],[Ciudad]]," - ",Ciudad_Depto[[#This Row],[DEPARTAMENTO]]," - ",Ciudad_Depto[[#This Row],[CÓDIGO_DANE]])</f>
        <v>SAN JUAN NEPOMUCENO - BOLIVAR - 13657</v>
      </c>
      <c r="AE202" s="4" t="s">
        <v>1224</v>
      </c>
      <c r="AF202" s="4" t="s">
        <v>2733</v>
      </c>
      <c r="AG202" s="4" t="s">
        <v>47</v>
      </c>
      <c r="AH202" s="4" t="s">
        <v>47</v>
      </c>
    </row>
    <row r="203" spans="22:34" x14ac:dyDescent="0.3">
      <c r="V203" t="str">
        <f t="shared" si="4"/>
        <v>Senegal - SEN</v>
      </c>
      <c r="W203" t="s">
        <v>2737</v>
      </c>
      <c r="X203" t="s">
        <v>2738</v>
      </c>
      <c r="AD203" t="str">
        <f>_xlfn.CONCAT(Ciudad_Depto[[#This Row],[Ciudad]]," - ",Ciudad_Depto[[#This Row],[DEPARTAMENTO]]," - ",Ciudad_Depto[[#This Row],[CÓDIGO_DANE]])</f>
        <v>SAN MARTÍN DE LOBA - BOLIVAR - 13667</v>
      </c>
      <c r="AE203" s="4" t="s">
        <v>1244</v>
      </c>
      <c r="AF203" s="4" t="s">
        <v>2739</v>
      </c>
      <c r="AG203" s="4" t="s">
        <v>47</v>
      </c>
      <c r="AH203" s="4" t="s">
        <v>47</v>
      </c>
    </row>
    <row r="204" spans="22:34" x14ac:dyDescent="0.3">
      <c r="V204" t="str">
        <f t="shared" si="4"/>
        <v>Somalia - SOM</v>
      </c>
      <c r="W204" t="s">
        <v>2743</v>
      </c>
      <c r="X204" t="s">
        <v>2744</v>
      </c>
      <c r="AD204" t="str">
        <f>_xlfn.CONCAT(Ciudad_Depto[[#This Row],[Ciudad]]," - ",Ciudad_Depto[[#This Row],[DEPARTAMENTO]]," - ",Ciudad_Depto[[#This Row],[CÓDIGO_DANE]])</f>
        <v>SAN PABLO - BOLIVAR - 13670</v>
      </c>
      <c r="AE204" s="4" t="s">
        <v>1270</v>
      </c>
      <c r="AF204" s="4" t="s">
        <v>2745</v>
      </c>
      <c r="AG204" s="4" t="s">
        <v>47</v>
      </c>
      <c r="AH204" s="4" t="s">
        <v>47</v>
      </c>
    </row>
    <row r="205" spans="22:34" x14ac:dyDescent="0.3">
      <c r="V205" t="str">
        <f t="shared" si="4"/>
        <v>Surinam - SUR</v>
      </c>
      <c r="W205" t="s">
        <v>2748</v>
      </c>
      <c r="X205" t="s">
        <v>2749</v>
      </c>
      <c r="AD205" t="str">
        <f>_xlfn.CONCAT(Ciudad_Depto[[#This Row],[Ciudad]]," - ",Ciudad_Depto[[#This Row],[DEPARTAMENTO]]," - ",Ciudad_Depto[[#This Row],[CÓDIGO_DANE]])</f>
        <v>SANTA CATALINA - BOLIVAR - 13673</v>
      </c>
      <c r="AE205" s="4" t="s">
        <v>1294</v>
      </c>
      <c r="AF205" s="4" t="s">
        <v>2750</v>
      </c>
      <c r="AG205" s="4" t="s">
        <v>47</v>
      </c>
      <c r="AH205" s="4" t="s">
        <v>47</v>
      </c>
    </row>
    <row r="206" spans="22:34" x14ac:dyDescent="0.3">
      <c r="V206" t="str">
        <f t="shared" si="4"/>
        <v>Santo Tomé y Príncipe - STP</v>
      </c>
      <c r="W206" t="s">
        <v>2754</v>
      </c>
      <c r="X206" t="s">
        <v>2755</v>
      </c>
      <c r="AD206" t="str">
        <f>_xlfn.CONCAT(Ciudad_Depto[[#This Row],[Ciudad]]," - ",Ciudad_Depto[[#This Row],[DEPARTAMENTO]]," - ",Ciudad_Depto[[#This Row],[CÓDIGO_DANE]])</f>
        <v>SANTA ROSA - BOLIVAR - 13683</v>
      </c>
      <c r="AE206" s="4" t="s">
        <v>1226</v>
      </c>
      <c r="AF206" s="4" t="s">
        <v>2756</v>
      </c>
      <c r="AG206" s="4" t="s">
        <v>47</v>
      </c>
      <c r="AH206" s="4" t="s">
        <v>47</v>
      </c>
    </row>
    <row r="207" spans="22:34" x14ac:dyDescent="0.3">
      <c r="V207" t="str">
        <f t="shared" si="4"/>
        <v>El Salvador - SLV</v>
      </c>
      <c r="W207" t="s">
        <v>2760</v>
      </c>
      <c r="X207" t="s">
        <v>2761</v>
      </c>
      <c r="AD207" t="str">
        <f>_xlfn.CONCAT(Ciudad_Depto[[#This Row],[Ciudad]]," - ",Ciudad_Depto[[#This Row],[DEPARTAMENTO]]," - ",Ciudad_Depto[[#This Row],[CÓDIGO_DANE]])</f>
        <v>SANTA ROSA DEL SUR - BOLIVAR - 13688</v>
      </c>
      <c r="AE207" s="4" t="s">
        <v>1336</v>
      </c>
      <c r="AF207" s="4" t="s">
        <v>2762</v>
      </c>
      <c r="AG207" s="4" t="s">
        <v>47</v>
      </c>
      <c r="AH207" s="4" t="s">
        <v>47</v>
      </c>
    </row>
    <row r="208" spans="22:34" x14ac:dyDescent="0.3">
      <c r="V208" t="str">
        <f t="shared" si="4"/>
        <v>Siria - SYR</v>
      </c>
      <c r="W208" t="s">
        <v>2766</v>
      </c>
      <c r="X208" t="s">
        <v>2767</v>
      </c>
      <c r="AD208" t="str">
        <f>_xlfn.CONCAT(Ciudad_Depto[[#This Row],[Ciudad]]," - ",Ciudad_Depto[[#This Row],[DEPARTAMENTO]]," - ",Ciudad_Depto[[#This Row],[CÓDIGO_DANE]])</f>
        <v>SIMITÍ - BOLIVAR - 13744</v>
      </c>
      <c r="AE208" s="4" t="s">
        <v>1356</v>
      </c>
      <c r="AF208" s="4" t="s">
        <v>2768</v>
      </c>
      <c r="AG208" s="4" t="s">
        <v>47</v>
      </c>
      <c r="AH208" s="4" t="s">
        <v>47</v>
      </c>
    </row>
    <row r="209" spans="22:34" x14ac:dyDescent="0.3">
      <c r="V209" t="str">
        <f t="shared" si="4"/>
        <v>Suazilandia - SWZ</v>
      </c>
      <c r="W209" t="s">
        <v>2772</v>
      </c>
      <c r="X209" t="s">
        <v>2773</v>
      </c>
      <c r="AD209" t="str">
        <f>_xlfn.CONCAT(Ciudad_Depto[[#This Row],[Ciudad]]," - ",Ciudad_Depto[[#This Row],[DEPARTAMENTO]]," - ",Ciudad_Depto[[#This Row],[CÓDIGO_DANE]])</f>
        <v>SOPLAVIENTO - BOLIVAR - 13760</v>
      </c>
      <c r="AE209" s="4" t="s">
        <v>1374</v>
      </c>
      <c r="AF209" s="4" t="s">
        <v>2774</v>
      </c>
      <c r="AG209" s="4" t="s">
        <v>47</v>
      </c>
      <c r="AH209" s="4" t="s">
        <v>47</v>
      </c>
    </row>
    <row r="210" spans="22:34" x14ac:dyDescent="0.3">
      <c r="V210" t="str">
        <f t="shared" si="4"/>
        <v>Islas Turcas y Caicos - TCA</v>
      </c>
      <c r="W210" t="s">
        <v>2776</v>
      </c>
      <c r="X210" t="s">
        <v>2777</v>
      </c>
      <c r="AD210" t="str">
        <f>_xlfn.CONCAT(Ciudad_Depto[[#This Row],[Ciudad]]," - ",Ciudad_Depto[[#This Row],[DEPARTAMENTO]]," - ",Ciudad_Depto[[#This Row],[CÓDIGO_DANE]])</f>
        <v>TALAIGUA NUEVO - BOLIVAR - 13780</v>
      </c>
      <c r="AE210" s="4" t="s">
        <v>1394</v>
      </c>
      <c r="AF210" s="4" t="s">
        <v>2778</v>
      </c>
      <c r="AG210" s="4" t="s">
        <v>47</v>
      </c>
      <c r="AH210" s="4" t="s">
        <v>47</v>
      </c>
    </row>
    <row r="211" spans="22:34" x14ac:dyDescent="0.3">
      <c r="V211" t="str">
        <f t="shared" si="4"/>
        <v>Chad - TCD</v>
      </c>
      <c r="W211" t="s">
        <v>2782</v>
      </c>
      <c r="X211" t="s">
        <v>2783</v>
      </c>
      <c r="AD211" t="str">
        <f>_xlfn.CONCAT(Ciudad_Depto[[#This Row],[Ciudad]]," - ",Ciudad_Depto[[#This Row],[DEPARTAMENTO]]," - ",Ciudad_Depto[[#This Row],[CÓDIGO_DANE]])</f>
        <v>TIQUISIO - BOLIVAR - 13810</v>
      </c>
      <c r="AE211" s="4" t="s">
        <v>1413</v>
      </c>
      <c r="AF211" s="4" t="s">
        <v>2784</v>
      </c>
      <c r="AG211" s="4" t="s">
        <v>47</v>
      </c>
      <c r="AH211" s="4" t="s">
        <v>47</v>
      </c>
    </row>
    <row r="212" spans="22:34" x14ac:dyDescent="0.3">
      <c r="V212" t="str">
        <f t="shared" si="4"/>
        <v>Territorios Australes Franceses - ATF</v>
      </c>
      <c r="W212" t="s">
        <v>2786</v>
      </c>
      <c r="X212" t="s">
        <v>2787</v>
      </c>
      <c r="AD212" t="str">
        <f>_xlfn.CONCAT(Ciudad_Depto[[#This Row],[Ciudad]]," - ",Ciudad_Depto[[#This Row],[DEPARTAMENTO]]," - ",Ciudad_Depto[[#This Row],[CÓDIGO_DANE]])</f>
        <v>TURBACO - BOLIVAR - 13836</v>
      </c>
      <c r="AE212" s="4" t="s">
        <v>1429</v>
      </c>
      <c r="AF212" s="4" t="s">
        <v>2788</v>
      </c>
      <c r="AG212" s="4" t="s">
        <v>47</v>
      </c>
      <c r="AH212" s="4" t="s">
        <v>47</v>
      </c>
    </row>
    <row r="213" spans="22:34" x14ac:dyDescent="0.3">
      <c r="V213" t="str">
        <f t="shared" si="4"/>
        <v>Togo - TGO</v>
      </c>
      <c r="W213" t="s">
        <v>2791</v>
      </c>
      <c r="X213" t="s">
        <v>2792</v>
      </c>
      <c r="AD213" t="str">
        <f>_xlfn.CONCAT(Ciudad_Depto[[#This Row],[Ciudad]]," - ",Ciudad_Depto[[#This Row],[DEPARTAMENTO]]," - ",Ciudad_Depto[[#This Row],[CÓDIGO_DANE]])</f>
        <v>TURBANÁ - BOLIVAR - 13838</v>
      </c>
      <c r="AE213" s="4" t="s">
        <v>1444</v>
      </c>
      <c r="AF213" s="4" t="s">
        <v>2793</v>
      </c>
      <c r="AG213" s="4" t="s">
        <v>47</v>
      </c>
      <c r="AH213" s="4" t="s">
        <v>47</v>
      </c>
    </row>
    <row r="214" spans="22:34" x14ac:dyDescent="0.3">
      <c r="V214" t="str">
        <f t="shared" si="4"/>
        <v>Tailandia - THA</v>
      </c>
      <c r="W214" t="s">
        <v>2794</v>
      </c>
      <c r="X214" t="s">
        <v>2795</v>
      </c>
      <c r="AD214" t="str">
        <f>_xlfn.CONCAT(Ciudad_Depto[[#This Row],[Ciudad]]," - ",Ciudad_Depto[[#This Row],[DEPARTAMENTO]]," - ",Ciudad_Depto[[#This Row],[CÓDIGO_DANE]])</f>
        <v>VILLANUEVA - BOLIVAR - 13873</v>
      </c>
      <c r="AE214" s="4" t="s">
        <v>706</v>
      </c>
      <c r="AF214" s="4" t="s">
        <v>2796</v>
      </c>
      <c r="AG214" s="4" t="s">
        <v>47</v>
      </c>
      <c r="AH214" s="4" t="s">
        <v>47</v>
      </c>
    </row>
    <row r="215" spans="22:34" x14ac:dyDescent="0.3">
      <c r="V215" t="str">
        <f t="shared" si="4"/>
        <v>Tanzania - TZA</v>
      </c>
      <c r="W215" t="s">
        <v>2799</v>
      </c>
      <c r="X215" t="s">
        <v>2800</v>
      </c>
      <c r="AD215" t="str">
        <f>_xlfn.CONCAT(Ciudad_Depto[[#This Row],[Ciudad]]," - ",Ciudad_Depto[[#This Row],[DEPARTAMENTO]]," - ",Ciudad_Depto[[#This Row],[CÓDIGO_DANE]])</f>
        <v>ZAMBRANO - BOLIVAR - 13894</v>
      </c>
      <c r="AE215" s="4" t="s">
        <v>1470</v>
      </c>
      <c r="AF215" s="4" t="s">
        <v>2801</v>
      </c>
      <c r="AG215" s="4" t="s">
        <v>47</v>
      </c>
      <c r="AH215" s="4" t="s">
        <v>47</v>
      </c>
    </row>
    <row r="216" spans="22:34" x14ac:dyDescent="0.3">
      <c r="V216" t="str">
        <f t="shared" si="4"/>
        <v>Tayikistán - TJK</v>
      </c>
      <c r="W216" t="s">
        <v>2803</v>
      </c>
      <c r="X216" t="s">
        <v>2804</v>
      </c>
      <c r="AD216" t="str">
        <f>_xlfn.CONCAT(Ciudad_Depto[[#This Row],[Ciudad]]," - ",Ciudad_Depto[[#This Row],[DEPARTAMENTO]]," - ",Ciudad_Depto[[#This Row],[CÓDIGO_DANE]])</f>
        <v>TUNJA - BOYACÁ - 15001</v>
      </c>
      <c r="AE216" s="4" t="s">
        <v>91</v>
      </c>
      <c r="AF216" s="4" t="s">
        <v>2805</v>
      </c>
      <c r="AG216" s="4" t="s">
        <v>463</v>
      </c>
      <c r="AH216" s="4" t="s">
        <v>463</v>
      </c>
    </row>
    <row r="217" spans="22:34" x14ac:dyDescent="0.3">
      <c r="V217" t="str">
        <f t="shared" si="4"/>
        <v>Tokelau - TKL</v>
      </c>
      <c r="W217" t="s">
        <v>2806</v>
      </c>
      <c r="X217" t="s">
        <v>2807</v>
      </c>
      <c r="AD217" t="str">
        <f>_xlfn.CONCAT(Ciudad_Depto[[#This Row],[Ciudad]]," - ",Ciudad_Depto[[#This Row],[DEPARTAMENTO]]," - ",Ciudad_Depto[[#This Row],[CÓDIGO_DANE]])</f>
        <v>ALMEIDA - BOYACÁ - 15022</v>
      </c>
      <c r="AE217" s="4" t="s">
        <v>137</v>
      </c>
      <c r="AF217" s="4" t="s">
        <v>2808</v>
      </c>
      <c r="AG217" s="4" t="s">
        <v>463</v>
      </c>
      <c r="AH217" s="4" t="s">
        <v>463</v>
      </c>
    </row>
    <row r="218" spans="22:34" x14ac:dyDescent="0.3">
      <c r="V218" t="str">
        <f t="shared" si="4"/>
        <v>Timor-Leste - TLS</v>
      </c>
      <c r="W218" t="s">
        <v>2809</v>
      </c>
      <c r="X218" t="s">
        <v>2810</v>
      </c>
      <c r="AD218" t="str">
        <f>_xlfn.CONCAT(Ciudad_Depto[[#This Row],[Ciudad]]," - ",Ciudad_Depto[[#This Row],[DEPARTAMENTO]]," - ",Ciudad_Depto[[#This Row],[CÓDIGO_DANE]])</f>
        <v>AQUITANIA - BOYACÁ - 15047</v>
      </c>
      <c r="AE218" s="4" t="s">
        <v>185</v>
      </c>
      <c r="AF218" s="4" t="s">
        <v>2811</v>
      </c>
      <c r="AG218" s="4" t="s">
        <v>463</v>
      </c>
      <c r="AH218" s="4" t="s">
        <v>463</v>
      </c>
    </row>
    <row r="219" spans="22:34" x14ac:dyDescent="0.3">
      <c r="V219" t="str">
        <f t="shared" si="4"/>
        <v>Turkmenistán - TKM</v>
      </c>
      <c r="W219" t="s">
        <v>2812</v>
      </c>
      <c r="X219" t="s">
        <v>2813</v>
      </c>
      <c r="AD219" t="str">
        <f>_xlfn.CONCAT(Ciudad_Depto[[#This Row],[Ciudad]]," - ",Ciudad_Depto[[#This Row],[DEPARTAMENTO]]," - ",Ciudad_Depto[[#This Row],[CÓDIGO_DANE]])</f>
        <v>ARCABUCO - BOYACÁ - 15051</v>
      </c>
      <c r="AE219" s="4" t="s">
        <v>230</v>
      </c>
      <c r="AF219" s="4" t="s">
        <v>2814</v>
      </c>
      <c r="AG219" s="4" t="s">
        <v>463</v>
      </c>
      <c r="AH219" s="4" t="s">
        <v>463</v>
      </c>
    </row>
    <row r="220" spans="22:34" x14ac:dyDescent="0.3">
      <c r="V220" t="str">
        <f t="shared" si="4"/>
        <v>Túnez - TUN</v>
      </c>
      <c r="W220" t="s">
        <v>2815</v>
      </c>
      <c r="X220" t="s">
        <v>2816</v>
      </c>
      <c r="AD220" t="str">
        <f>_xlfn.CONCAT(Ciudad_Depto[[#This Row],[Ciudad]]," - ",Ciudad_Depto[[#This Row],[DEPARTAMENTO]]," - ",Ciudad_Depto[[#This Row],[CÓDIGO_DANE]])</f>
        <v>BELÉN - BOYACÁ - 15087</v>
      </c>
      <c r="AE220" s="4" t="s">
        <v>281</v>
      </c>
      <c r="AF220" s="4" t="s">
        <v>2817</v>
      </c>
      <c r="AG220" s="4" t="s">
        <v>463</v>
      </c>
      <c r="AH220" s="4" t="s">
        <v>463</v>
      </c>
    </row>
    <row r="221" spans="22:34" x14ac:dyDescent="0.3">
      <c r="V221" t="str">
        <f t="shared" si="4"/>
        <v>Tonga - TON</v>
      </c>
      <c r="W221" t="s">
        <v>2725</v>
      </c>
      <c r="X221" t="s">
        <v>2818</v>
      </c>
      <c r="AD221" t="str">
        <f>_xlfn.CONCAT(Ciudad_Depto[[#This Row],[Ciudad]]," - ",Ciudad_Depto[[#This Row],[DEPARTAMENTO]]," - ",Ciudad_Depto[[#This Row],[CÓDIGO_DANE]])</f>
        <v>BETÉITIVA - BOYACÁ - 15092</v>
      </c>
      <c r="AE221" s="4" t="s">
        <v>372</v>
      </c>
      <c r="AF221" s="4" t="s">
        <v>2819</v>
      </c>
      <c r="AG221" s="4" t="s">
        <v>463</v>
      </c>
      <c r="AH221" s="4" t="s">
        <v>463</v>
      </c>
    </row>
    <row r="222" spans="22:34" x14ac:dyDescent="0.3">
      <c r="V222" t="str">
        <f t="shared" si="4"/>
        <v>Turquía - TUR</v>
      </c>
      <c r="W222" t="s">
        <v>2820</v>
      </c>
      <c r="X222" t="s">
        <v>2821</v>
      </c>
      <c r="AD222" t="str">
        <f>_xlfn.CONCAT(Ciudad_Depto[[#This Row],[Ciudad]]," - ",Ciudad_Depto[[#This Row],[DEPARTAMENTO]]," - ",Ciudad_Depto[[#This Row],[CÓDIGO_DANE]])</f>
        <v>BOAVITA - BOYACÁ - 15097</v>
      </c>
      <c r="AE222" s="4" t="s">
        <v>417</v>
      </c>
      <c r="AF222" s="4" t="s">
        <v>2822</v>
      </c>
      <c r="AG222" s="4" t="s">
        <v>463</v>
      </c>
      <c r="AH222" s="4" t="s">
        <v>463</v>
      </c>
    </row>
    <row r="223" spans="22:34" x14ac:dyDescent="0.3">
      <c r="V223" t="str">
        <f t="shared" si="4"/>
        <v>Trinidad y Tobago - TTO</v>
      </c>
      <c r="W223" t="s">
        <v>2823</v>
      </c>
      <c r="X223" t="s">
        <v>2824</v>
      </c>
      <c r="AD223" t="str">
        <f>_xlfn.CONCAT(Ciudad_Depto[[#This Row],[Ciudad]]," - ",Ciudad_Depto[[#This Row],[DEPARTAMENTO]]," - ",Ciudad_Depto[[#This Row],[CÓDIGO_DANE]])</f>
        <v>BOYACÁ - BOYACÁ - 15104</v>
      </c>
      <c r="AE223" s="4" t="s">
        <v>463</v>
      </c>
      <c r="AF223" s="4" t="s">
        <v>2825</v>
      </c>
      <c r="AG223" s="4" t="s">
        <v>463</v>
      </c>
      <c r="AH223" s="4" t="s">
        <v>463</v>
      </c>
    </row>
    <row r="224" spans="22:34" x14ac:dyDescent="0.3">
      <c r="V224" t="str">
        <f t="shared" si="4"/>
        <v>Tuvalu - TUV</v>
      </c>
      <c r="W224" t="s">
        <v>2826</v>
      </c>
      <c r="X224" t="s">
        <v>2827</v>
      </c>
      <c r="AD224" t="str">
        <f>_xlfn.CONCAT(Ciudad_Depto[[#This Row],[Ciudad]]," - ",Ciudad_Depto[[#This Row],[DEPARTAMENTO]]," - ",Ciudad_Depto[[#This Row],[CÓDIGO_DANE]])</f>
        <v>BRICEÑO - BOYACÁ - 15106</v>
      </c>
      <c r="AE224" s="4" t="s">
        <v>506</v>
      </c>
      <c r="AF224" s="4" t="s">
        <v>2828</v>
      </c>
      <c r="AG224" s="4" t="s">
        <v>463</v>
      </c>
      <c r="AH224" s="4" t="s">
        <v>463</v>
      </c>
    </row>
    <row r="225" spans="22:34" x14ac:dyDescent="0.3">
      <c r="V225" t="str">
        <f t="shared" si="4"/>
        <v>Taiwán - TWN</v>
      </c>
      <c r="W225" t="s">
        <v>2829</v>
      </c>
      <c r="X225" t="s">
        <v>2830</v>
      </c>
      <c r="AD225" t="str">
        <f>_xlfn.CONCAT(Ciudad_Depto[[#This Row],[Ciudad]]," - ",Ciudad_Depto[[#This Row],[DEPARTAMENTO]]," - ",Ciudad_Depto[[#This Row],[CÓDIGO_DANE]])</f>
        <v>BUENAVISTA - BOYACÁ - 15109</v>
      </c>
      <c r="AE225" s="4" t="s">
        <v>153</v>
      </c>
      <c r="AF225" s="4" t="s">
        <v>2831</v>
      </c>
      <c r="AG225" s="4" t="s">
        <v>463</v>
      </c>
      <c r="AH225" s="4" t="s">
        <v>463</v>
      </c>
    </row>
    <row r="226" spans="22:34" x14ac:dyDescent="0.3">
      <c r="V226" t="str">
        <f t="shared" si="4"/>
        <v>Ucrania - UKR</v>
      </c>
      <c r="W226" t="s">
        <v>2832</v>
      </c>
      <c r="X226" t="s">
        <v>2833</v>
      </c>
      <c r="AD226" t="str">
        <f>_xlfn.CONCAT(Ciudad_Depto[[#This Row],[Ciudad]]," - ",Ciudad_Depto[[#This Row],[DEPARTAMENTO]]," - ",Ciudad_Depto[[#This Row],[CÓDIGO_DANE]])</f>
        <v>BUSBANZÁ - BOYACÁ - 15114</v>
      </c>
      <c r="AE226" s="4" t="s">
        <v>583</v>
      </c>
      <c r="AF226" s="4" t="s">
        <v>2834</v>
      </c>
      <c r="AG226" s="4" t="s">
        <v>463</v>
      </c>
      <c r="AH226" s="4" t="s">
        <v>463</v>
      </c>
    </row>
    <row r="227" spans="22:34" x14ac:dyDescent="0.3">
      <c r="V227" t="str">
        <f t="shared" si="4"/>
        <v>Uganda - UGA</v>
      </c>
      <c r="W227" t="s">
        <v>2835</v>
      </c>
      <c r="X227" t="s">
        <v>2836</v>
      </c>
      <c r="AD227" t="str">
        <f>_xlfn.CONCAT(Ciudad_Depto[[#This Row],[Ciudad]]," - ",Ciudad_Depto[[#This Row],[DEPARTAMENTO]]," - ",Ciudad_Depto[[#This Row],[CÓDIGO_DANE]])</f>
        <v>CALDAS - BOYACÁ - 15131</v>
      </c>
      <c r="AE227" s="4" t="s">
        <v>49</v>
      </c>
      <c r="AF227" s="4" t="s">
        <v>2837</v>
      </c>
      <c r="AG227" s="4" t="s">
        <v>463</v>
      </c>
      <c r="AH227" s="4" t="s">
        <v>463</v>
      </c>
    </row>
    <row r="228" spans="22:34" x14ac:dyDescent="0.3">
      <c r="V228" t="str">
        <f t="shared" ref="V228:V242" si="5">_xlfn.CONCAT(X228," - ",W228)</f>
        <v>Estados Unidos de América - USA</v>
      </c>
      <c r="W228" t="s">
        <v>2838</v>
      </c>
      <c r="X228" t="s">
        <v>2839</v>
      </c>
      <c r="AD228" t="str">
        <f>_xlfn.CONCAT(Ciudad_Depto[[#This Row],[Ciudad]]," - ",Ciudad_Depto[[#This Row],[DEPARTAMENTO]]," - ",Ciudad_Depto[[#This Row],[CÓDIGO_DANE]])</f>
        <v>CAMPOHERMOSO - BOYACÁ - 15135</v>
      </c>
      <c r="AE228" s="4" t="s">
        <v>658</v>
      </c>
      <c r="AF228" s="4" t="s">
        <v>2840</v>
      </c>
      <c r="AG228" s="4" t="s">
        <v>463</v>
      </c>
      <c r="AH228" s="4" t="s">
        <v>463</v>
      </c>
    </row>
    <row r="229" spans="22:34" x14ac:dyDescent="0.3">
      <c r="V229" t="str">
        <f t="shared" si="5"/>
        <v>Uruguay - URY</v>
      </c>
      <c r="W229" t="s">
        <v>2841</v>
      </c>
      <c r="X229" t="s">
        <v>2842</v>
      </c>
      <c r="AD229" t="str">
        <f>_xlfn.CONCAT(Ciudad_Depto[[#This Row],[Ciudad]]," - ",Ciudad_Depto[[#This Row],[DEPARTAMENTO]]," - ",Ciudad_Depto[[#This Row],[CÓDIGO_DANE]])</f>
        <v>CERINZA - BOYACÁ - 15162</v>
      </c>
      <c r="AE229" s="4" t="s">
        <v>696</v>
      </c>
      <c r="AF229" s="4" t="s">
        <v>2843</v>
      </c>
      <c r="AG229" s="4" t="s">
        <v>463</v>
      </c>
      <c r="AH229" s="4" t="s">
        <v>463</v>
      </c>
    </row>
    <row r="230" spans="22:34" x14ac:dyDescent="0.3">
      <c r="V230" t="str">
        <f t="shared" si="5"/>
        <v>Uzbekistán - UZB</v>
      </c>
      <c r="W230" t="s">
        <v>2844</v>
      </c>
      <c r="X230" t="s">
        <v>2845</v>
      </c>
      <c r="AD230" t="str">
        <f>_xlfn.CONCAT(Ciudad_Depto[[#This Row],[Ciudad]]," - ",Ciudad_Depto[[#This Row],[DEPARTAMENTO]]," - ",Ciudad_Depto[[#This Row],[CÓDIGO_DANE]])</f>
        <v>CHINAVITA - BOYACÁ - 15172</v>
      </c>
      <c r="AE230" s="4" t="s">
        <v>732</v>
      </c>
      <c r="AF230" s="4" t="s">
        <v>2846</v>
      </c>
      <c r="AG230" s="4" t="s">
        <v>463</v>
      </c>
      <c r="AH230" s="4" t="s">
        <v>463</v>
      </c>
    </row>
    <row r="231" spans="22:34" x14ac:dyDescent="0.3">
      <c r="V231" t="str">
        <f t="shared" si="5"/>
        <v>Ciudad del Vaticano - VAT</v>
      </c>
      <c r="W231" t="s">
        <v>2847</v>
      </c>
      <c r="X231" t="s">
        <v>2848</v>
      </c>
      <c r="AD231" t="str">
        <f>_xlfn.CONCAT(Ciudad_Depto[[#This Row],[Ciudad]]," - ",Ciudad_Depto[[#This Row],[DEPARTAMENTO]]," - ",Ciudad_Depto[[#This Row],[CÓDIGO_DANE]])</f>
        <v>CHIQUINQUIRÁ - BOYACÁ - 15176</v>
      </c>
      <c r="AE231" s="4" t="s">
        <v>764</v>
      </c>
      <c r="AF231" s="4" t="s">
        <v>2849</v>
      </c>
      <c r="AG231" s="4" t="s">
        <v>463</v>
      </c>
      <c r="AH231" s="4" t="s">
        <v>463</v>
      </c>
    </row>
    <row r="232" spans="22:34" x14ac:dyDescent="0.3">
      <c r="V232" t="str">
        <f t="shared" si="5"/>
        <v>San Vicente y las Granadinas - VCT</v>
      </c>
      <c r="W232" t="s">
        <v>2850</v>
      </c>
      <c r="X232" t="s">
        <v>2851</v>
      </c>
      <c r="AD232" t="str">
        <f>_xlfn.CONCAT(Ciudad_Depto[[#This Row],[Ciudad]]," - ",Ciudad_Depto[[#This Row],[DEPARTAMENTO]]," - ",Ciudad_Depto[[#This Row],[CÓDIGO_DANE]])</f>
        <v>CHISCAS - BOYACÁ - 15180</v>
      </c>
      <c r="AE232" s="4" t="s">
        <v>793</v>
      </c>
      <c r="AF232" s="4" t="s">
        <v>2852</v>
      </c>
      <c r="AG232" s="4" t="s">
        <v>463</v>
      </c>
      <c r="AH232" s="4" t="s">
        <v>463</v>
      </c>
    </row>
    <row r="233" spans="22:34" x14ac:dyDescent="0.3">
      <c r="V233" t="str">
        <f t="shared" si="5"/>
        <v>Venezuela - VEN</v>
      </c>
      <c r="W233" t="s">
        <v>2853</v>
      </c>
      <c r="X233" t="s">
        <v>2854</v>
      </c>
      <c r="AD233" t="str">
        <f>_xlfn.CONCAT(Ciudad_Depto[[#This Row],[Ciudad]]," - ",Ciudad_Depto[[#This Row],[DEPARTAMENTO]]," - ",Ciudad_Depto[[#This Row],[CÓDIGO_DANE]])</f>
        <v>CHITA - BOYACÁ - 15183</v>
      </c>
      <c r="AE233" s="4" t="s">
        <v>828</v>
      </c>
      <c r="AF233" s="4" t="s">
        <v>2855</v>
      </c>
      <c r="AG233" s="4" t="s">
        <v>463</v>
      </c>
      <c r="AH233" s="4" t="s">
        <v>463</v>
      </c>
    </row>
    <row r="234" spans="22:34" x14ac:dyDescent="0.3">
      <c r="V234" t="str">
        <f t="shared" si="5"/>
        <v>Islas Vírgenes Británicas - VGB</v>
      </c>
      <c r="W234" t="s">
        <v>2856</v>
      </c>
      <c r="X234" t="s">
        <v>2857</v>
      </c>
      <c r="AD234" t="str">
        <f>_xlfn.CONCAT(Ciudad_Depto[[#This Row],[Ciudad]]," - ",Ciudad_Depto[[#This Row],[DEPARTAMENTO]]," - ",Ciudad_Depto[[#This Row],[CÓDIGO_DANE]])</f>
        <v>CHITARAQUE - BOYACÁ - 15185</v>
      </c>
      <c r="AE234" s="4" t="s">
        <v>861</v>
      </c>
      <c r="AF234" s="4" t="s">
        <v>2858</v>
      </c>
      <c r="AG234" s="4" t="s">
        <v>463</v>
      </c>
      <c r="AH234" s="4" t="s">
        <v>463</v>
      </c>
    </row>
    <row r="235" spans="22:34" x14ac:dyDescent="0.3">
      <c r="V235" t="str">
        <f t="shared" si="5"/>
        <v>Islas Vírgenes de los Estados Unidos de América - VIR</v>
      </c>
      <c r="W235" t="s">
        <v>2859</v>
      </c>
      <c r="X235" t="s">
        <v>2860</v>
      </c>
      <c r="AD235" t="str">
        <f>_xlfn.CONCAT(Ciudad_Depto[[#This Row],[Ciudad]]," - ",Ciudad_Depto[[#This Row],[DEPARTAMENTO]]," - ",Ciudad_Depto[[#This Row],[CÓDIGO_DANE]])</f>
        <v>CHIVATÁ - BOYACÁ - 15187</v>
      </c>
      <c r="AE235" s="4" t="s">
        <v>892</v>
      </c>
      <c r="AF235" s="4" t="s">
        <v>2861</v>
      </c>
      <c r="AG235" s="4" t="s">
        <v>463</v>
      </c>
      <c r="AH235" s="4" t="s">
        <v>463</v>
      </c>
    </row>
    <row r="236" spans="22:34" x14ac:dyDescent="0.3">
      <c r="V236" t="str">
        <f t="shared" si="5"/>
        <v>Vietnam - VNM</v>
      </c>
      <c r="W236" t="s">
        <v>2862</v>
      </c>
      <c r="X236" t="s">
        <v>2863</v>
      </c>
      <c r="AD236" t="str">
        <f>_xlfn.CONCAT(Ciudad_Depto[[#This Row],[Ciudad]]," - ",Ciudad_Depto[[#This Row],[DEPARTAMENTO]]," - ",Ciudad_Depto[[#This Row],[CÓDIGO_DANE]])</f>
        <v>CIENEGA - BOYACÁ - 15189</v>
      </c>
      <c r="AE236" s="4" t="s">
        <v>2864</v>
      </c>
      <c r="AF236" s="4" t="s">
        <v>2865</v>
      </c>
      <c r="AG236" s="4" t="s">
        <v>463</v>
      </c>
      <c r="AH236" s="4" t="s">
        <v>463</v>
      </c>
    </row>
    <row r="237" spans="22:34" x14ac:dyDescent="0.3">
      <c r="V237" t="str">
        <f t="shared" si="5"/>
        <v>Vanuatu - VUT</v>
      </c>
      <c r="W237" t="s">
        <v>2866</v>
      </c>
      <c r="X237" t="s">
        <v>2867</v>
      </c>
      <c r="AD237" t="str">
        <f>_xlfn.CONCAT(Ciudad_Depto[[#This Row],[Ciudad]]," - ",Ciudad_Depto[[#This Row],[DEPARTAMENTO]]," - ",Ciudad_Depto[[#This Row],[CÓDIGO_DANE]])</f>
        <v>COMBITA - BOYACÁ - 15204</v>
      </c>
      <c r="AE237" s="4" t="s">
        <v>2868</v>
      </c>
      <c r="AF237" s="4" t="s">
        <v>2869</v>
      </c>
      <c r="AG237" s="4" t="s">
        <v>463</v>
      </c>
      <c r="AH237" s="4" t="s">
        <v>463</v>
      </c>
    </row>
    <row r="238" spans="22:34" x14ac:dyDescent="0.3">
      <c r="V238" t="str">
        <f t="shared" si="5"/>
        <v>Wallis y Futuna - WLF</v>
      </c>
      <c r="W238" t="s">
        <v>2870</v>
      </c>
      <c r="X238" t="s">
        <v>2871</v>
      </c>
      <c r="AD238" t="str">
        <f>_xlfn.CONCAT(Ciudad_Depto[[#This Row],[Ciudad]]," - ",Ciudad_Depto[[#This Row],[DEPARTAMENTO]]," - ",Ciudad_Depto[[#This Row],[CÓDIGO_DANE]])</f>
        <v>COPER - BOYACÁ - 15212</v>
      </c>
      <c r="AE238" s="4" t="s">
        <v>983</v>
      </c>
      <c r="AF238" s="4" t="s">
        <v>2872</v>
      </c>
      <c r="AG238" s="4" t="s">
        <v>463</v>
      </c>
      <c r="AH238" s="4" t="s">
        <v>463</v>
      </c>
    </row>
    <row r="239" spans="22:34" x14ac:dyDescent="0.3">
      <c r="V239" t="str">
        <f t="shared" si="5"/>
        <v>Samoa - WSM</v>
      </c>
      <c r="W239" t="s">
        <v>2873</v>
      </c>
      <c r="X239" t="s">
        <v>2874</v>
      </c>
      <c r="AD239" t="str">
        <f>_xlfn.CONCAT(Ciudad_Depto[[#This Row],[Ciudad]]," - ",Ciudad_Depto[[#This Row],[DEPARTAMENTO]]," - ",Ciudad_Depto[[#This Row],[CÓDIGO_DANE]])</f>
        <v>CORRALES - BOYACÁ - 15215</v>
      </c>
      <c r="AE239" s="4" t="s">
        <v>1011</v>
      </c>
      <c r="AF239" s="4" t="s">
        <v>2875</v>
      </c>
      <c r="AG239" s="4" t="s">
        <v>463</v>
      </c>
      <c r="AH239" s="4" t="s">
        <v>463</v>
      </c>
    </row>
    <row r="240" spans="22:34" x14ac:dyDescent="0.3">
      <c r="V240" t="str">
        <f t="shared" si="5"/>
        <v>Yemen - YEM</v>
      </c>
      <c r="W240" t="s">
        <v>2876</v>
      </c>
      <c r="X240" t="s">
        <v>2877</v>
      </c>
      <c r="AD240" t="str">
        <f>_xlfn.CONCAT(Ciudad_Depto[[#This Row],[Ciudad]]," - ",Ciudad_Depto[[#This Row],[DEPARTAMENTO]]," - ",Ciudad_Depto[[#This Row],[CÓDIGO_DANE]])</f>
        <v>COVARACHÍA - BOYACÁ - 15218</v>
      </c>
      <c r="AE240" s="4" t="s">
        <v>1039</v>
      </c>
      <c r="AF240" s="4" t="s">
        <v>2878</v>
      </c>
      <c r="AG240" s="4" t="s">
        <v>463</v>
      </c>
      <c r="AH240" s="4" t="s">
        <v>463</v>
      </c>
    </row>
    <row r="241" spans="22:34" x14ac:dyDescent="0.3">
      <c r="V241" t="str">
        <f t="shared" si="5"/>
        <v>Mayotte - MYT</v>
      </c>
      <c r="W241" t="s">
        <v>2879</v>
      </c>
      <c r="X241" t="s">
        <v>2880</v>
      </c>
      <c r="AD241" t="str">
        <f>_xlfn.CONCAT(Ciudad_Depto[[#This Row],[Ciudad]]," - ",Ciudad_Depto[[#This Row],[DEPARTAMENTO]]," - ",Ciudad_Depto[[#This Row],[CÓDIGO_DANE]])</f>
        <v>CUBARÁ - BOYACÁ - 15223</v>
      </c>
      <c r="AE241" s="4" t="s">
        <v>1067</v>
      </c>
      <c r="AF241" s="4" t="s">
        <v>2881</v>
      </c>
      <c r="AG241" s="4" t="s">
        <v>463</v>
      </c>
      <c r="AH241" s="4" t="s">
        <v>463</v>
      </c>
    </row>
    <row r="242" spans="22:34" x14ac:dyDescent="0.3">
      <c r="V242" t="str">
        <f t="shared" si="5"/>
        <v>Sudáfrica - ZAF</v>
      </c>
      <c r="W242" t="s">
        <v>2882</v>
      </c>
      <c r="X242" t="s">
        <v>2883</v>
      </c>
      <c r="AD242" t="str">
        <f>_xlfn.CONCAT(Ciudad_Depto[[#This Row],[Ciudad]]," - ",Ciudad_Depto[[#This Row],[DEPARTAMENTO]]," - ",Ciudad_Depto[[#This Row],[CÓDIGO_DANE]])</f>
        <v>CUCAITA - BOYACÁ - 15224</v>
      </c>
      <c r="AE242" s="4" t="s">
        <v>1098</v>
      </c>
      <c r="AF242" s="4" t="s">
        <v>2884</v>
      </c>
      <c r="AG242" s="4" t="s">
        <v>463</v>
      </c>
      <c r="AH242" s="4" t="s">
        <v>463</v>
      </c>
    </row>
    <row r="243" spans="22:34" x14ac:dyDescent="0.3">
      <c r="AD243" t="str">
        <f>_xlfn.CONCAT(Ciudad_Depto[[#This Row],[Ciudad]]," - ",Ciudad_Depto[[#This Row],[DEPARTAMENTO]]," - ",Ciudad_Depto[[#This Row],[CÓDIGO_DANE]])</f>
        <v>CUITIIVA - BOYACÁ - 15226</v>
      </c>
      <c r="AE243" s="4" t="s">
        <v>2885</v>
      </c>
      <c r="AF243" s="4" t="s">
        <v>2886</v>
      </c>
      <c r="AG243" s="4" t="s">
        <v>463</v>
      </c>
      <c r="AH243" s="4" t="s">
        <v>463</v>
      </c>
    </row>
    <row r="244" spans="22:34" x14ac:dyDescent="0.3">
      <c r="AD244" t="str">
        <f>_xlfn.CONCAT(Ciudad_Depto[[#This Row],[Ciudad]]," - ",Ciudad_Depto[[#This Row],[DEPARTAMENTO]]," - ",Ciudad_Depto[[#This Row],[CÓDIGO_DANE]])</f>
        <v>CHIQUIZA - BOYACÁ - 15232</v>
      </c>
      <c r="AE244" s="4" t="s">
        <v>2887</v>
      </c>
      <c r="AF244" s="4" t="s">
        <v>2888</v>
      </c>
      <c r="AG244" s="4" t="s">
        <v>463</v>
      </c>
      <c r="AH244" s="4" t="s">
        <v>463</v>
      </c>
    </row>
    <row r="245" spans="22:34" x14ac:dyDescent="0.3">
      <c r="AD245" t="str">
        <f>_xlfn.CONCAT(Ciudad_Depto[[#This Row],[Ciudad]]," - ",Ciudad_Depto[[#This Row],[DEPARTAMENTO]]," - ",Ciudad_Depto[[#This Row],[CÓDIGO_DANE]])</f>
        <v>CHIVOR - BOYACÁ - 15236</v>
      </c>
      <c r="AE245" s="4" t="s">
        <v>1178</v>
      </c>
      <c r="AF245" s="4" t="s">
        <v>2889</v>
      </c>
      <c r="AG245" s="4" t="s">
        <v>463</v>
      </c>
      <c r="AH245" s="4" t="s">
        <v>463</v>
      </c>
    </row>
    <row r="246" spans="22:34" x14ac:dyDescent="0.3">
      <c r="AD246" t="str">
        <f>_xlfn.CONCAT(Ciudad_Depto[[#This Row],[Ciudad]]," - ",Ciudad_Depto[[#This Row],[DEPARTAMENTO]]," - ",Ciudad_Depto[[#This Row],[CÓDIGO_DANE]])</f>
        <v>DUITAMA - BOYACÁ - 15238</v>
      </c>
      <c r="AE246" s="4" t="s">
        <v>1204</v>
      </c>
      <c r="AF246" s="4" t="s">
        <v>2890</v>
      </c>
      <c r="AG246" s="4" t="s">
        <v>463</v>
      </c>
      <c r="AH246" s="4" t="s">
        <v>463</v>
      </c>
    </row>
    <row r="247" spans="22:34" x14ac:dyDescent="0.3">
      <c r="AD247" t="str">
        <f>_xlfn.CONCAT(Ciudad_Depto[[#This Row],[Ciudad]]," - ",Ciudad_Depto[[#This Row],[DEPARTAMENTO]]," - ",Ciudad_Depto[[#This Row],[CÓDIGO_DANE]])</f>
        <v>EL COCUY - BOYACÁ - 15244</v>
      </c>
      <c r="AE247" s="4" t="s">
        <v>1225</v>
      </c>
      <c r="AF247" s="4" t="s">
        <v>2891</v>
      </c>
      <c r="AG247" s="4" t="s">
        <v>463</v>
      </c>
      <c r="AH247" s="4" t="s">
        <v>463</v>
      </c>
    </row>
    <row r="248" spans="22:34" x14ac:dyDescent="0.3">
      <c r="AD248" t="str">
        <f>_xlfn.CONCAT(Ciudad_Depto[[#This Row],[Ciudad]]," - ",Ciudad_Depto[[#This Row],[DEPARTAMENTO]]," - ",Ciudad_Depto[[#This Row],[CÓDIGO_DANE]])</f>
        <v>EL ESPINO - BOYACÁ - 15248</v>
      </c>
      <c r="AE248" s="4" t="s">
        <v>1245</v>
      </c>
      <c r="AF248" s="4" t="s">
        <v>2892</v>
      </c>
      <c r="AG248" s="4" t="s">
        <v>463</v>
      </c>
      <c r="AH248" s="4" t="s">
        <v>463</v>
      </c>
    </row>
    <row r="249" spans="22:34" x14ac:dyDescent="0.3">
      <c r="AD249" t="str">
        <f>_xlfn.CONCAT(Ciudad_Depto[[#This Row],[Ciudad]]," - ",Ciudad_Depto[[#This Row],[DEPARTAMENTO]]," - ",Ciudad_Depto[[#This Row],[CÓDIGO_DANE]])</f>
        <v>FIRAVITOBA - BOYACÁ - 15272</v>
      </c>
      <c r="AE249" s="4" t="s">
        <v>1271</v>
      </c>
      <c r="AF249" s="4" t="s">
        <v>2893</v>
      </c>
      <c r="AG249" s="4" t="s">
        <v>463</v>
      </c>
      <c r="AH249" s="4" t="s">
        <v>463</v>
      </c>
    </row>
    <row r="250" spans="22:34" x14ac:dyDescent="0.3">
      <c r="AD250" t="str">
        <f>_xlfn.CONCAT(Ciudad_Depto[[#This Row],[Ciudad]]," - ",Ciudad_Depto[[#This Row],[DEPARTAMENTO]]," - ",Ciudad_Depto[[#This Row],[CÓDIGO_DANE]])</f>
        <v>FLORESTA - BOYACÁ - 15276</v>
      </c>
      <c r="AE250" s="4" t="s">
        <v>1295</v>
      </c>
      <c r="AF250" s="4" t="s">
        <v>2894</v>
      </c>
      <c r="AG250" s="4" t="s">
        <v>463</v>
      </c>
      <c r="AH250" s="4" t="s">
        <v>463</v>
      </c>
    </row>
    <row r="251" spans="22:34" x14ac:dyDescent="0.3">
      <c r="AD251" t="str">
        <f>_xlfn.CONCAT(Ciudad_Depto[[#This Row],[Ciudad]]," - ",Ciudad_Depto[[#This Row],[DEPARTAMENTO]]," - ",Ciudad_Depto[[#This Row],[CÓDIGO_DANE]])</f>
        <v>GACHANTIVÁ - BOYACÁ - 15293</v>
      </c>
      <c r="AE251" s="4" t="s">
        <v>1318</v>
      </c>
      <c r="AF251" s="4" t="s">
        <v>2895</v>
      </c>
      <c r="AG251" s="4" t="s">
        <v>463</v>
      </c>
      <c r="AH251" s="4" t="s">
        <v>463</v>
      </c>
    </row>
    <row r="252" spans="22:34" x14ac:dyDescent="0.3">
      <c r="AD252" t="str">
        <f>_xlfn.CONCAT(Ciudad_Depto[[#This Row],[Ciudad]]," - ",Ciudad_Depto[[#This Row],[DEPARTAMENTO]]," - ",Ciudad_Depto[[#This Row],[CÓDIGO_DANE]])</f>
        <v>GAMEZA - BOYACÁ - 15296</v>
      </c>
      <c r="AE252" s="4" t="s">
        <v>2896</v>
      </c>
      <c r="AF252" s="4" t="s">
        <v>2897</v>
      </c>
      <c r="AG252" s="4" t="s">
        <v>463</v>
      </c>
      <c r="AH252" s="4" t="s">
        <v>463</v>
      </c>
    </row>
    <row r="253" spans="22:34" x14ac:dyDescent="0.3">
      <c r="AD253" t="str">
        <f>_xlfn.CONCAT(Ciudad_Depto[[#This Row],[Ciudad]]," - ",Ciudad_Depto[[#This Row],[DEPARTAMENTO]]," - ",Ciudad_Depto[[#This Row],[CÓDIGO_DANE]])</f>
        <v>GARAGOA - BOYACÁ - 15299</v>
      </c>
      <c r="AE253" s="4" t="s">
        <v>1357</v>
      </c>
      <c r="AF253" s="4" t="s">
        <v>2898</v>
      </c>
      <c r="AG253" s="4" t="s">
        <v>463</v>
      </c>
      <c r="AH253" s="4" t="s">
        <v>463</v>
      </c>
    </row>
    <row r="254" spans="22:34" x14ac:dyDescent="0.3">
      <c r="AD254" t="str">
        <f>_xlfn.CONCAT(Ciudad_Depto[[#This Row],[Ciudad]]," - ",Ciudad_Depto[[#This Row],[DEPARTAMENTO]]," - ",Ciudad_Depto[[#This Row],[CÓDIGO_DANE]])</f>
        <v>GUACAMAYAS - BOYACÁ - 15317</v>
      </c>
      <c r="AE254" s="4" t="s">
        <v>1375</v>
      </c>
      <c r="AF254" s="4" t="s">
        <v>2899</v>
      </c>
      <c r="AG254" s="4" t="s">
        <v>463</v>
      </c>
      <c r="AH254" s="4" t="s">
        <v>463</v>
      </c>
    </row>
    <row r="255" spans="22:34" x14ac:dyDescent="0.3">
      <c r="AD255" t="str">
        <f>_xlfn.CONCAT(Ciudad_Depto[[#This Row],[Ciudad]]," - ",Ciudad_Depto[[#This Row],[DEPARTAMENTO]]," - ",Ciudad_Depto[[#This Row],[CÓDIGO_DANE]])</f>
        <v>GUATEQUE - BOYACÁ - 15322</v>
      </c>
      <c r="AE255" s="4" t="s">
        <v>1395</v>
      </c>
      <c r="AF255" s="4" t="s">
        <v>2900</v>
      </c>
      <c r="AG255" s="4" t="s">
        <v>463</v>
      </c>
      <c r="AH255" s="4" t="s">
        <v>463</v>
      </c>
    </row>
    <row r="256" spans="22:34" x14ac:dyDescent="0.3">
      <c r="AD256" t="str">
        <f>_xlfn.CONCAT(Ciudad_Depto[[#This Row],[Ciudad]]," - ",Ciudad_Depto[[#This Row],[DEPARTAMENTO]]," - ",Ciudad_Depto[[#This Row],[CÓDIGO_DANE]])</f>
        <v>GUAYATÁ - BOYACÁ - 15325</v>
      </c>
      <c r="AE256" s="4" t="s">
        <v>1414</v>
      </c>
      <c r="AF256" s="4" t="s">
        <v>2901</v>
      </c>
      <c r="AG256" s="4" t="s">
        <v>463</v>
      </c>
      <c r="AH256" s="4" t="s">
        <v>463</v>
      </c>
    </row>
    <row r="257" spans="30:34" x14ac:dyDescent="0.3">
      <c r="AD257" t="str">
        <f>_xlfn.CONCAT(Ciudad_Depto[[#This Row],[Ciudad]]," - ",Ciudad_Depto[[#This Row],[DEPARTAMENTO]]," - ",Ciudad_Depto[[#This Row],[CÓDIGO_DANE]])</f>
        <v>GÜICÁN - BOYACÁ - 15332</v>
      </c>
      <c r="AE257" s="4" t="s">
        <v>2902</v>
      </c>
      <c r="AF257" s="4" t="s">
        <v>2903</v>
      </c>
      <c r="AG257" s="4" t="s">
        <v>463</v>
      </c>
      <c r="AH257" s="4" t="s">
        <v>463</v>
      </c>
    </row>
    <row r="258" spans="30:34" x14ac:dyDescent="0.3">
      <c r="AD258" t="str">
        <f>_xlfn.CONCAT(Ciudad_Depto[[#This Row],[Ciudad]]," - ",Ciudad_Depto[[#This Row],[DEPARTAMENTO]]," - ",Ciudad_Depto[[#This Row],[CÓDIGO_DANE]])</f>
        <v>IZA - BOYACÁ - 15362</v>
      </c>
      <c r="AE258" s="4" t="s">
        <v>1445</v>
      </c>
      <c r="AF258" s="4" t="s">
        <v>2904</v>
      </c>
      <c r="AG258" s="4" t="s">
        <v>463</v>
      </c>
      <c r="AH258" s="4" t="s">
        <v>463</v>
      </c>
    </row>
    <row r="259" spans="30:34" x14ac:dyDescent="0.3">
      <c r="AD259" t="str">
        <f>_xlfn.CONCAT(Ciudad_Depto[[#This Row],[Ciudad]]," - ",Ciudad_Depto[[#This Row],[DEPARTAMENTO]]," - ",Ciudad_Depto[[#This Row],[CÓDIGO_DANE]])</f>
        <v>JENESANO - BOYACÁ - 15367</v>
      </c>
      <c r="AE259" s="4" t="s">
        <v>1458</v>
      </c>
      <c r="AF259" s="4" t="s">
        <v>2905</v>
      </c>
      <c r="AG259" s="4" t="s">
        <v>463</v>
      </c>
      <c r="AH259" s="4" t="s">
        <v>463</v>
      </c>
    </row>
    <row r="260" spans="30:34" x14ac:dyDescent="0.3">
      <c r="AD260" t="str">
        <f>_xlfn.CONCAT(Ciudad_Depto[[#This Row],[Ciudad]]," - ",Ciudad_Depto[[#This Row],[DEPARTAMENTO]]," - ",Ciudad_Depto[[#This Row],[CÓDIGO_DANE]])</f>
        <v>JERICÓ - BOYACÁ - 15368</v>
      </c>
      <c r="AE260" s="4" t="s">
        <v>1471</v>
      </c>
      <c r="AF260" s="4" t="s">
        <v>2906</v>
      </c>
      <c r="AG260" s="4" t="s">
        <v>463</v>
      </c>
      <c r="AH260" s="4" t="s">
        <v>463</v>
      </c>
    </row>
    <row r="261" spans="30:34" x14ac:dyDescent="0.3">
      <c r="AD261" t="str">
        <f>_xlfn.CONCAT(Ciudad_Depto[[#This Row],[Ciudad]]," - ",Ciudad_Depto[[#This Row],[DEPARTAMENTO]]," - ",Ciudad_Depto[[#This Row],[CÓDIGO_DANE]])</f>
        <v>LABRANZAGRANDE - BOYACÁ - 15377</v>
      </c>
      <c r="AE261" s="4" t="s">
        <v>1483</v>
      </c>
      <c r="AF261" s="4" t="s">
        <v>2907</v>
      </c>
      <c r="AG261" s="4" t="s">
        <v>463</v>
      </c>
      <c r="AH261" s="4" t="s">
        <v>463</v>
      </c>
    </row>
    <row r="262" spans="30:34" x14ac:dyDescent="0.3">
      <c r="AD262" t="str">
        <f>_xlfn.CONCAT(Ciudad_Depto[[#This Row],[Ciudad]]," - ",Ciudad_Depto[[#This Row],[DEPARTAMENTO]]," - ",Ciudad_Depto[[#This Row],[CÓDIGO_DANE]])</f>
        <v>LA CAPILLA - BOYACÁ - 15380</v>
      </c>
      <c r="AE262" s="4" t="s">
        <v>1493</v>
      </c>
      <c r="AF262" s="4" t="s">
        <v>2908</v>
      </c>
      <c r="AG262" s="4" t="s">
        <v>463</v>
      </c>
      <c r="AH262" s="4" t="s">
        <v>463</v>
      </c>
    </row>
    <row r="263" spans="30:34" x14ac:dyDescent="0.3">
      <c r="AD263" t="str">
        <f>_xlfn.CONCAT(Ciudad_Depto[[#This Row],[Ciudad]]," - ",Ciudad_Depto[[#This Row],[DEPARTAMENTO]]," - ",Ciudad_Depto[[#This Row],[CÓDIGO_DANE]])</f>
        <v>LA VICTORIA - BOYACÁ - 15401</v>
      </c>
      <c r="AE263" s="4" t="s">
        <v>275</v>
      </c>
      <c r="AF263" s="4" t="s">
        <v>2909</v>
      </c>
      <c r="AG263" s="4" t="s">
        <v>463</v>
      </c>
      <c r="AH263" s="4" t="s">
        <v>463</v>
      </c>
    </row>
    <row r="264" spans="30:34" x14ac:dyDescent="0.3">
      <c r="AD264" t="str">
        <f>_xlfn.CONCAT(Ciudad_Depto[[#This Row],[Ciudad]]," - ",Ciudad_Depto[[#This Row],[DEPARTAMENTO]]," - ",Ciudad_Depto[[#This Row],[CÓDIGO_DANE]])</f>
        <v>LA UVITA - BOYACÁ - 15403</v>
      </c>
      <c r="AE264" s="4" t="s">
        <v>1518</v>
      </c>
      <c r="AF264" s="4" t="s">
        <v>2910</v>
      </c>
      <c r="AG264" s="4" t="s">
        <v>463</v>
      </c>
      <c r="AH264" s="4" t="s">
        <v>463</v>
      </c>
    </row>
    <row r="265" spans="30:34" x14ac:dyDescent="0.3">
      <c r="AD265" t="str">
        <f>_xlfn.CONCAT(Ciudad_Depto[[#This Row],[Ciudad]]," - ",Ciudad_Depto[[#This Row],[DEPARTAMENTO]]," - ",Ciudad_Depto[[#This Row],[CÓDIGO_DANE]])</f>
        <v>VILLA DE LEYVA - BOYACÁ - 15407</v>
      </c>
      <c r="AE265" s="4" t="s">
        <v>1529</v>
      </c>
      <c r="AF265" s="4" t="s">
        <v>2911</v>
      </c>
      <c r="AG265" s="4" t="s">
        <v>463</v>
      </c>
      <c r="AH265" s="4" t="s">
        <v>463</v>
      </c>
    </row>
    <row r="266" spans="30:34" x14ac:dyDescent="0.3">
      <c r="AD266" t="str">
        <f>_xlfn.CONCAT(Ciudad_Depto[[#This Row],[Ciudad]]," - ",Ciudad_Depto[[#This Row],[DEPARTAMENTO]]," - ",Ciudad_Depto[[#This Row],[CÓDIGO_DANE]])</f>
        <v>MACANAL - BOYACÁ - 15425</v>
      </c>
      <c r="AE266" s="4" t="s">
        <v>1543</v>
      </c>
      <c r="AF266" s="4" t="s">
        <v>2912</v>
      </c>
      <c r="AG266" s="4" t="s">
        <v>463</v>
      </c>
      <c r="AH266" s="4" t="s">
        <v>463</v>
      </c>
    </row>
    <row r="267" spans="30:34" x14ac:dyDescent="0.3">
      <c r="AD267" t="str">
        <f>_xlfn.CONCAT(Ciudad_Depto[[#This Row],[Ciudad]]," - ",Ciudad_Depto[[#This Row],[DEPARTAMENTO]]," - ",Ciudad_Depto[[#This Row],[CÓDIGO_DANE]])</f>
        <v>MARIPÍ - BOYACÁ - 15442</v>
      </c>
      <c r="AE267" s="4" t="s">
        <v>1552</v>
      </c>
      <c r="AF267" s="4" t="s">
        <v>2913</v>
      </c>
      <c r="AG267" s="4" t="s">
        <v>463</v>
      </c>
      <c r="AH267" s="4" t="s">
        <v>463</v>
      </c>
    </row>
    <row r="268" spans="30:34" x14ac:dyDescent="0.3">
      <c r="AD268" t="str">
        <f>_xlfn.CONCAT(Ciudad_Depto[[#This Row],[Ciudad]]," - ",Ciudad_Depto[[#This Row],[DEPARTAMENTO]]," - ",Ciudad_Depto[[#This Row],[CÓDIGO_DANE]])</f>
        <v>MIRAFLORES - BOYACÁ - 15455</v>
      </c>
      <c r="AE268" s="4" t="s">
        <v>239</v>
      </c>
      <c r="AF268" s="4" t="s">
        <v>2914</v>
      </c>
      <c r="AG268" s="4" t="s">
        <v>463</v>
      </c>
      <c r="AH268" s="4" t="s">
        <v>463</v>
      </c>
    </row>
    <row r="269" spans="30:34" x14ac:dyDescent="0.3">
      <c r="AD269" t="str">
        <f>_xlfn.CONCAT(Ciudad_Depto[[#This Row],[Ciudad]]," - ",Ciudad_Depto[[#This Row],[DEPARTAMENTO]]," - ",Ciudad_Depto[[#This Row],[CÓDIGO_DANE]])</f>
        <v>MONGUA - BOYACÁ - 15464</v>
      </c>
      <c r="AE269" s="4" t="s">
        <v>1579</v>
      </c>
      <c r="AF269" s="4" t="s">
        <v>2915</v>
      </c>
      <c r="AG269" s="4" t="s">
        <v>463</v>
      </c>
      <c r="AH269" s="4" t="s">
        <v>463</v>
      </c>
    </row>
    <row r="270" spans="30:34" x14ac:dyDescent="0.3">
      <c r="AD270" t="str">
        <f>_xlfn.CONCAT(Ciudad_Depto[[#This Row],[Ciudad]]," - ",Ciudad_Depto[[#This Row],[DEPARTAMENTO]]," - ",Ciudad_Depto[[#This Row],[CÓDIGO_DANE]])</f>
        <v>MONGUÍ - BOYACÁ - 15466</v>
      </c>
      <c r="AE270" s="4" t="s">
        <v>1592</v>
      </c>
      <c r="AF270" s="4" t="s">
        <v>2916</v>
      </c>
      <c r="AG270" s="4" t="s">
        <v>463</v>
      </c>
      <c r="AH270" s="4" t="s">
        <v>463</v>
      </c>
    </row>
    <row r="271" spans="30:34" x14ac:dyDescent="0.3">
      <c r="AD271" t="str">
        <f>_xlfn.CONCAT(Ciudad_Depto[[#This Row],[Ciudad]]," - ",Ciudad_Depto[[#This Row],[DEPARTAMENTO]]," - ",Ciudad_Depto[[#This Row],[CÓDIGO_DANE]])</f>
        <v>MONIQUIRÁ - BOYACÁ - 15469</v>
      </c>
      <c r="AE271" s="4" t="s">
        <v>1607</v>
      </c>
      <c r="AF271" s="4" t="s">
        <v>2917</v>
      </c>
      <c r="AG271" s="4" t="s">
        <v>463</v>
      </c>
      <c r="AH271" s="4" t="s">
        <v>463</v>
      </c>
    </row>
    <row r="272" spans="30:34" x14ac:dyDescent="0.3">
      <c r="AD272" t="str">
        <f>_xlfn.CONCAT(Ciudad_Depto[[#This Row],[Ciudad]]," - ",Ciudad_Depto[[#This Row],[DEPARTAMENTO]]," - ",Ciudad_Depto[[#This Row],[CÓDIGO_DANE]])</f>
        <v>MOTAVITA - BOYACÁ - 15476</v>
      </c>
      <c r="AE272" s="4" t="s">
        <v>1620</v>
      </c>
      <c r="AF272" s="4" t="s">
        <v>2918</v>
      </c>
      <c r="AG272" s="4" t="s">
        <v>463</v>
      </c>
      <c r="AH272" s="4" t="s">
        <v>463</v>
      </c>
    </row>
    <row r="273" spans="30:34" x14ac:dyDescent="0.3">
      <c r="AD273" t="str">
        <f>_xlfn.CONCAT(Ciudad_Depto[[#This Row],[Ciudad]]," - ",Ciudad_Depto[[#This Row],[DEPARTAMENTO]]," - ",Ciudad_Depto[[#This Row],[CÓDIGO_DANE]])</f>
        <v>MUZO - BOYACÁ - 15480</v>
      </c>
      <c r="AE273" s="4" t="s">
        <v>1632</v>
      </c>
      <c r="AF273" s="4" t="s">
        <v>2919</v>
      </c>
      <c r="AG273" s="4" t="s">
        <v>463</v>
      </c>
      <c r="AH273" s="4" t="s">
        <v>463</v>
      </c>
    </row>
    <row r="274" spans="30:34" x14ac:dyDescent="0.3">
      <c r="AD274" t="str">
        <f>_xlfn.CONCAT(Ciudad_Depto[[#This Row],[Ciudad]]," - ",Ciudad_Depto[[#This Row],[DEPARTAMENTO]]," - ",Ciudad_Depto[[#This Row],[CÓDIGO_DANE]])</f>
        <v>NOBSA - BOYACÁ - 15491</v>
      </c>
      <c r="AE274" s="4" t="s">
        <v>1645</v>
      </c>
      <c r="AF274" s="4" t="s">
        <v>2920</v>
      </c>
      <c r="AG274" s="4" t="s">
        <v>463</v>
      </c>
      <c r="AH274" s="4" t="s">
        <v>463</v>
      </c>
    </row>
    <row r="275" spans="30:34" x14ac:dyDescent="0.3">
      <c r="AD275" t="str">
        <f>_xlfn.CONCAT(Ciudad_Depto[[#This Row],[Ciudad]]," - ",Ciudad_Depto[[#This Row],[DEPARTAMENTO]]," - ",Ciudad_Depto[[#This Row],[CÓDIGO_DANE]])</f>
        <v>NUEVO COLÓN - BOYACÁ - 15494</v>
      </c>
      <c r="AE275" s="4" t="s">
        <v>1660</v>
      </c>
      <c r="AF275" s="4" t="s">
        <v>2921</v>
      </c>
      <c r="AG275" s="4" t="s">
        <v>463</v>
      </c>
      <c r="AH275" s="4" t="s">
        <v>463</v>
      </c>
    </row>
    <row r="276" spans="30:34" x14ac:dyDescent="0.3">
      <c r="AD276" t="str">
        <f>_xlfn.CONCAT(Ciudad_Depto[[#This Row],[Ciudad]]," - ",Ciudad_Depto[[#This Row],[DEPARTAMENTO]]," - ",Ciudad_Depto[[#This Row],[CÓDIGO_DANE]])</f>
        <v>OICATA - BOYACÁ - 15500</v>
      </c>
      <c r="AE276" s="4" t="s">
        <v>2922</v>
      </c>
      <c r="AF276" s="4" t="s">
        <v>2923</v>
      </c>
      <c r="AG276" s="4" t="s">
        <v>463</v>
      </c>
      <c r="AH276" s="4" t="s">
        <v>463</v>
      </c>
    </row>
    <row r="277" spans="30:34" x14ac:dyDescent="0.3">
      <c r="AD277" t="str">
        <f>_xlfn.CONCAT(Ciudad_Depto[[#This Row],[Ciudad]]," - ",Ciudad_Depto[[#This Row],[DEPARTAMENTO]]," - ",Ciudad_Depto[[#This Row],[CÓDIGO_DANE]])</f>
        <v>OTANCHE - BOYACÁ - 15507</v>
      </c>
      <c r="AE277" s="4" t="s">
        <v>1685</v>
      </c>
      <c r="AF277" s="4" t="s">
        <v>2924</v>
      </c>
      <c r="AG277" s="4" t="s">
        <v>463</v>
      </c>
      <c r="AH277" s="4" t="s">
        <v>463</v>
      </c>
    </row>
    <row r="278" spans="30:34" x14ac:dyDescent="0.3">
      <c r="AD278" t="str">
        <f>_xlfn.CONCAT(Ciudad_Depto[[#This Row],[Ciudad]]," - ",Ciudad_Depto[[#This Row],[DEPARTAMENTO]]," - ",Ciudad_Depto[[#This Row],[CÓDIGO_DANE]])</f>
        <v>PACHAVITA - BOYACÁ - 15511</v>
      </c>
      <c r="AE278" s="4" t="s">
        <v>1696</v>
      </c>
      <c r="AF278" s="4" t="s">
        <v>2925</v>
      </c>
      <c r="AG278" s="4" t="s">
        <v>463</v>
      </c>
      <c r="AH278" s="4" t="s">
        <v>463</v>
      </c>
    </row>
    <row r="279" spans="30:34" x14ac:dyDescent="0.3">
      <c r="AD279" t="str">
        <f>_xlfn.CONCAT(Ciudad_Depto[[#This Row],[Ciudad]]," - ",Ciudad_Depto[[#This Row],[DEPARTAMENTO]]," - ",Ciudad_Depto[[#This Row],[CÓDIGO_DANE]])</f>
        <v>PAEZ - BOYACÁ - 15514</v>
      </c>
      <c r="AE279" s="4" t="s">
        <v>2926</v>
      </c>
      <c r="AF279" s="4" t="s">
        <v>2927</v>
      </c>
      <c r="AG279" s="4" t="s">
        <v>463</v>
      </c>
      <c r="AH279" s="4" t="s">
        <v>463</v>
      </c>
    </row>
    <row r="280" spans="30:34" x14ac:dyDescent="0.3">
      <c r="AD280" t="str">
        <f>_xlfn.CONCAT(Ciudad_Depto[[#This Row],[Ciudad]]," - ",Ciudad_Depto[[#This Row],[DEPARTAMENTO]]," - ",Ciudad_Depto[[#This Row],[CÓDIGO_DANE]])</f>
        <v>PAIPA - BOYACÁ - 15516</v>
      </c>
      <c r="AE280" s="4" t="s">
        <v>1718</v>
      </c>
      <c r="AF280" s="4" t="s">
        <v>2928</v>
      </c>
      <c r="AG280" s="4" t="s">
        <v>463</v>
      </c>
      <c r="AH280" s="4" t="s">
        <v>463</v>
      </c>
    </row>
    <row r="281" spans="30:34" x14ac:dyDescent="0.3">
      <c r="AD281" t="str">
        <f>_xlfn.CONCAT(Ciudad_Depto[[#This Row],[Ciudad]]," - ",Ciudad_Depto[[#This Row],[DEPARTAMENTO]]," - ",Ciudad_Depto[[#This Row],[CÓDIGO_DANE]])</f>
        <v>PAJARITO - BOYACÁ - 15518</v>
      </c>
      <c r="AE281" s="4" t="s">
        <v>1731</v>
      </c>
      <c r="AF281" s="4" t="s">
        <v>2929</v>
      </c>
      <c r="AG281" s="4" t="s">
        <v>463</v>
      </c>
      <c r="AH281" s="4" t="s">
        <v>463</v>
      </c>
    </row>
    <row r="282" spans="30:34" x14ac:dyDescent="0.3">
      <c r="AD282" t="str">
        <f>_xlfn.CONCAT(Ciudad_Depto[[#This Row],[Ciudad]]," - ",Ciudad_Depto[[#This Row],[DEPARTAMENTO]]," - ",Ciudad_Depto[[#This Row],[CÓDIGO_DANE]])</f>
        <v>PANQUEBA - BOYACÁ - 15522</v>
      </c>
      <c r="AE282" s="4" t="s">
        <v>1741</v>
      </c>
      <c r="AF282" s="4" t="s">
        <v>2930</v>
      </c>
      <c r="AG282" s="4" t="s">
        <v>463</v>
      </c>
      <c r="AH282" s="4" t="s">
        <v>463</v>
      </c>
    </row>
    <row r="283" spans="30:34" x14ac:dyDescent="0.3">
      <c r="AD283" t="str">
        <f>_xlfn.CONCAT(Ciudad_Depto[[#This Row],[Ciudad]]," - ",Ciudad_Depto[[#This Row],[DEPARTAMENTO]]," - ",Ciudad_Depto[[#This Row],[CÓDIGO_DANE]])</f>
        <v>PAUNA - BOYACÁ - 15531</v>
      </c>
      <c r="AE283" s="4" t="s">
        <v>1754</v>
      </c>
      <c r="AF283" s="4" t="s">
        <v>2931</v>
      </c>
      <c r="AG283" s="4" t="s">
        <v>463</v>
      </c>
      <c r="AH283" s="4" t="s">
        <v>463</v>
      </c>
    </row>
    <row r="284" spans="30:34" x14ac:dyDescent="0.3">
      <c r="AD284" t="str">
        <f>_xlfn.CONCAT(Ciudad_Depto[[#This Row],[Ciudad]]," - ",Ciudad_Depto[[#This Row],[DEPARTAMENTO]]," - ",Ciudad_Depto[[#This Row],[CÓDIGO_DANE]])</f>
        <v>PAYA - BOYACÁ - 15533</v>
      </c>
      <c r="AE284" s="4" t="s">
        <v>1765</v>
      </c>
      <c r="AF284" s="4" t="s">
        <v>2932</v>
      </c>
      <c r="AG284" s="4" t="s">
        <v>463</v>
      </c>
      <c r="AH284" s="4" t="s">
        <v>463</v>
      </c>
    </row>
    <row r="285" spans="30:34" x14ac:dyDescent="0.3">
      <c r="AD285" t="str">
        <f>_xlfn.CONCAT(Ciudad_Depto[[#This Row],[Ciudad]]," - ",Ciudad_Depto[[#This Row],[DEPARTAMENTO]]," - ",Ciudad_Depto[[#This Row],[CÓDIGO_DANE]])</f>
        <v>PAZ DE RÍO - BOYACÁ - 15537</v>
      </c>
      <c r="AE285" s="4" t="s">
        <v>1775</v>
      </c>
      <c r="AF285" s="4" t="s">
        <v>2933</v>
      </c>
      <c r="AG285" s="4" t="s">
        <v>463</v>
      </c>
      <c r="AH285" s="4" t="s">
        <v>463</v>
      </c>
    </row>
    <row r="286" spans="30:34" x14ac:dyDescent="0.3">
      <c r="AD286" t="str">
        <f>_xlfn.CONCAT(Ciudad_Depto[[#This Row],[Ciudad]]," - ",Ciudad_Depto[[#This Row],[DEPARTAMENTO]]," - ",Ciudad_Depto[[#This Row],[CÓDIGO_DANE]])</f>
        <v>PESCA - BOYACÁ - 15542</v>
      </c>
      <c r="AE286" s="4" t="s">
        <v>1786</v>
      </c>
      <c r="AF286" s="4" t="s">
        <v>2934</v>
      </c>
      <c r="AG286" s="4" t="s">
        <v>463</v>
      </c>
      <c r="AH286" s="4" t="s">
        <v>463</v>
      </c>
    </row>
    <row r="287" spans="30:34" x14ac:dyDescent="0.3">
      <c r="AD287" t="str">
        <f>_xlfn.CONCAT(Ciudad_Depto[[#This Row],[Ciudad]]," - ",Ciudad_Depto[[#This Row],[DEPARTAMENTO]]," - ",Ciudad_Depto[[#This Row],[CÓDIGO_DANE]])</f>
        <v>PISBA - BOYACÁ - 15550</v>
      </c>
      <c r="AE287" s="4" t="s">
        <v>1796</v>
      </c>
      <c r="AF287" s="4" t="s">
        <v>2935</v>
      </c>
      <c r="AG287" s="4" t="s">
        <v>463</v>
      </c>
      <c r="AH287" s="4" t="s">
        <v>463</v>
      </c>
    </row>
    <row r="288" spans="30:34" x14ac:dyDescent="0.3">
      <c r="AD288" t="str">
        <f>_xlfn.CONCAT(Ciudad_Depto[[#This Row],[Ciudad]]," - ",Ciudad_Depto[[#This Row],[DEPARTAMENTO]]," - ",Ciudad_Depto[[#This Row],[CÓDIGO_DANE]])</f>
        <v>PUERTO BOYACÁ - BOYACÁ - 15572</v>
      </c>
      <c r="AE288" s="4" t="s">
        <v>1807</v>
      </c>
      <c r="AF288" s="4" t="s">
        <v>2936</v>
      </c>
      <c r="AG288" s="4" t="s">
        <v>463</v>
      </c>
      <c r="AH288" s="4" t="s">
        <v>463</v>
      </c>
    </row>
    <row r="289" spans="30:34" x14ac:dyDescent="0.3">
      <c r="AD289" t="str">
        <f>_xlfn.CONCAT(Ciudad_Depto[[#This Row],[Ciudad]]," - ",Ciudad_Depto[[#This Row],[DEPARTAMENTO]]," - ",Ciudad_Depto[[#This Row],[CÓDIGO_DANE]])</f>
        <v>QUIPAMA - BOYACÁ - 15580</v>
      </c>
      <c r="AE289" s="4" t="s">
        <v>2937</v>
      </c>
      <c r="AF289" s="4" t="s">
        <v>2938</v>
      </c>
      <c r="AG289" s="4" t="s">
        <v>463</v>
      </c>
      <c r="AH289" s="4" t="s">
        <v>463</v>
      </c>
    </row>
    <row r="290" spans="30:34" x14ac:dyDescent="0.3">
      <c r="AD290" t="str">
        <f>_xlfn.CONCAT(Ciudad_Depto[[#This Row],[Ciudad]]," - ",Ciudad_Depto[[#This Row],[DEPARTAMENTO]]," - ",Ciudad_Depto[[#This Row],[CÓDIGO_DANE]])</f>
        <v>RAMIRIQUÍ - BOYACÁ - 15599</v>
      </c>
      <c r="AE290" s="4" t="s">
        <v>1829</v>
      </c>
      <c r="AF290" s="4" t="s">
        <v>2939</v>
      </c>
      <c r="AG290" s="4" t="s">
        <v>463</v>
      </c>
      <c r="AH290" s="4" t="s">
        <v>463</v>
      </c>
    </row>
    <row r="291" spans="30:34" x14ac:dyDescent="0.3">
      <c r="AD291" t="str">
        <f>_xlfn.CONCAT(Ciudad_Depto[[#This Row],[Ciudad]]," - ",Ciudad_Depto[[#This Row],[DEPARTAMENTO]]," - ",Ciudad_Depto[[#This Row],[CÓDIGO_DANE]])</f>
        <v>RAQUIRA - BOYACÁ - 15600</v>
      </c>
      <c r="AE291" s="4" t="s">
        <v>2940</v>
      </c>
      <c r="AF291" s="4" t="s">
        <v>2941</v>
      </c>
      <c r="AG291" s="4" t="s">
        <v>463</v>
      </c>
      <c r="AH291" s="4" t="s">
        <v>463</v>
      </c>
    </row>
    <row r="292" spans="30:34" x14ac:dyDescent="0.3">
      <c r="AD292" t="str">
        <f>_xlfn.CONCAT(Ciudad_Depto[[#This Row],[Ciudad]]," - ",Ciudad_Depto[[#This Row],[DEPARTAMENTO]]," - ",Ciudad_Depto[[#This Row],[CÓDIGO_DANE]])</f>
        <v>RONDÓN - BOYACÁ - 15621</v>
      </c>
      <c r="AE292" s="4" t="s">
        <v>1853</v>
      </c>
      <c r="AF292" s="4" t="s">
        <v>2942</v>
      </c>
      <c r="AG292" s="4" t="s">
        <v>463</v>
      </c>
      <c r="AH292" s="4" t="s">
        <v>463</v>
      </c>
    </row>
    <row r="293" spans="30:34" x14ac:dyDescent="0.3">
      <c r="AD293" t="str">
        <f>_xlfn.CONCAT(Ciudad_Depto[[#This Row],[Ciudad]]," - ",Ciudad_Depto[[#This Row],[DEPARTAMENTO]]," - ",Ciudad_Depto[[#This Row],[CÓDIGO_DANE]])</f>
        <v>SABOYÁ - BOYACÁ - 15632</v>
      </c>
      <c r="AE293" s="4" t="s">
        <v>1867</v>
      </c>
      <c r="AF293" s="4" t="s">
        <v>2943</v>
      </c>
      <c r="AG293" s="4" t="s">
        <v>463</v>
      </c>
      <c r="AH293" s="4" t="s">
        <v>463</v>
      </c>
    </row>
    <row r="294" spans="30:34" x14ac:dyDescent="0.3">
      <c r="AD294" t="str">
        <f>_xlfn.CONCAT(Ciudad_Depto[[#This Row],[Ciudad]]," - ",Ciudad_Depto[[#This Row],[DEPARTAMENTO]]," - ",Ciudad_Depto[[#This Row],[CÓDIGO_DANE]])</f>
        <v>SACHICA - BOYACÁ - 15638</v>
      </c>
      <c r="AE294" s="4" t="s">
        <v>2944</v>
      </c>
      <c r="AF294" s="4" t="s">
        <v>2945</v>
      </c>
      <c r="AG294" s="4" t="s">
        <v>463</v>
      </c>
      <c r="AH294" s="4" t="s">
        <v>463</v>
      </c>
    </row>
    <row r="295" spans="30:34" x14ac:dyDescent="0.3">
      <c r="AD295" t="str">
        <f>_xlfn.CONCAT(Ciudad_Depto[[#This Row],[Ciudad]]," - ",Ciudad_Depto[[#This Row],[DEPARTAMENTO]]," - ",Ciudad_Depto[[#This Row],[CÓDIGO_DANE]])</f>
        <v>SAMACÁ - BOYACÁ - 15646</v>
      </c>
      <c r="AE295" s="4" t="s">
        <v>1894</v>
      </c>
      <c r="AF295" s="4" t="s">
        <v>2946</v>
      </c>
      <c r="AG295" s="4" t="s">
        <v>463</v>
      </c>
      <c r="AH295" s="4" t="s">
        <v>463</v>
      </c>
    </row>
    <row r="296" spans="30:34" x14ac:dyDescent="0.3">
      <c r="AD296" t="str">
        <f>_xlfn.CONCAT(Ciudad_Depto[[#This Row],[Ciudad]]," - ",Ciudad_Depto[[#This Row],[DEPARTAMENTO]]," - ",Ciudad_Depto[[#This Row],[CÓDIGO_DANE]])</f>
        <v>SAN EDUARDO - BOYACÁ - 15660</v>
      </c>
      <c r="AE296" s="4" t="s">
        <v>1909</v>
      </c>
      <c r="AF296" s="4" t="s">
        <v>2947</v>
      </c>
      <c r="AG296" s="4" t="s">
        <v>463</v>
      </c>
      <c r="AH296" s="4" t="s">
        <v>463</v>
      </c>
    </row>
    <row r="297" spans="30:34" x14ac:dyDescent="0.3">
      <c r="AD297" t="str">
        <f>_xlfn.CONCAT(Ciudad_Depto[[#This Row],[Ciudad]]," - ",Ciudad_Depto[[#This Row],[DEPARTAMENTO]]," - ",Ciudad_Depto[[#This Row],[CÓDIGO_DANE]])</f>
        <v>SAN JOSÉ DE PARE - BOYACÁ - 15664</v>
      </c>
      <c r="AE297" s="4" t="s">
        <v>1922</v>
      </c>
      <c r="AF297" s="4" t="s">
        <v>2948</v>
      </c>
      <c r="AG297" s="4" t="s">
        <v>463</v>
      </c>
      <c r="AH297" s="4" t="s">
        <v>463</v>
      </c>
    </row>
    <row r="298" spans="30:34" x14ac:dyDescent="0.3">
      <c r="AD298" t="str">
        <f>_xlfn.CONCAT(Ciudad_Depto[[#This Row],[Ciudad]]," - ",Ciudad_Depto[[#This Row],[DEPARTAMENTO]]," - ",Ciudad_Depto[[#This Row],[CÓDIGO_DANE]])</f>
        <v>SAN LUIS DE GACENO - BOYACÁ - 15667</v>
      </c>
      <c r="AE298" s="4" t="s">
        <v>1934</v>
      </c>
      <c r="AF298" s="4" t="s">
        <v>2949</v>
      </c>
      <c r="AG298" s="4" t="s">
        <v>463</v>
      </c>
      <c r="AH298" s="4" t="s">
        <v>463</v>
      </c>
    </row>
    <row r="299" spans="30:34" x14ac:dyDescent="0.3">
      <c r="AD299" t="str">
        <f>_xlfn.CONCAT(Ciudad_Depto[[#This Row],[Ciudad]]," - ",Ciudad_Depto[[#This Row],[DEPARTAMENTO]]," - ",Ciudad_Depto[[#This Row],[CÓDIGO_DANE]])</f>
        <v>SAN MATEO - BOYACÁ - 15673</v>
      </c>
      <c r="AE299" s="4" t="s">
        <v>1948</v>
      </c>
      <c r="AF299" s="4" t="s">
        <v>2950</v>
      </c>
      <c r="AG299" s="4" t="s">
        <v>463</v>
      </c>
      <c r="AH299" s="4" t="s">
        <v>463</v>
      </c>
    </row>
    <row r="300" spans="30:34" x14ac:dyDescent="0.3">
      <c r="AD300" t="str">
        <f>_xlfn.CONCAT(Ciudad_Depto[[#This Row],[Ciudad]]," - ",Ciudad_Depto[[#This Row],[DEPARTAMENTO]]," - ",Ciudad_Depto[[#This Row],[CÓDIGO_DANE]])</f>
        <v>SAN MIGUEL DE SEMA - BOYACÁ - 15676</v>
      </c>
      <c r="AE300" s="4" t="s">
        <v>1962</v>
      </c>
      <c r="AF300" s="4" t="s">
        <v>2951</v>
      </c>
      <c r="AG300" s="4" t="s">
        <v>463</v>
      </c>
      <c r="AH300" s="4" t="s">
        <v>463</v>
      </c>
    </row>
    <row r="301" spans="30:34" x14ac:dyDescent="0.3">
      <c r="AD301" t="str">
        <f>_xlfn.CONCAT(Ciudad_Depto[[#This Row],[Ciudad]]," - ",Ciudad_Depto[[#This Row],[DEPARTAMENTO]]," - ",Ciudad_Depto[[#This Row],[CÓDIGO_DANE]])</f>
        <v>SAN PABLO BORBUR - BOYACÁ - 15681</v>
      </c>
      <c r="AE301" s="4" t="s">
        <v>2952</v>
      </c>
      <c r="AF301" s="4" t="s">
        <v>2953</v>
      </c>
      <c r="AG301" s="4" t="s">
        <v>463</v>
      </c>
      <c r="AH301" s="4" t="s">
        <v>463</v>
      </c>
    </row>
    <row r="302" spans="30:34" x14ac:dyDescent="0.3">
      <c r="AD302" t="str">
        <f>_xlfn.CONCAT(Ciudad_Depto[[#This Row],[Ciudad]]," - ",Ciudad_Depto[[#This Row],[DEPARTAMENTO]]," - ",Ciudad_Depto[[#This Row],[CÓDIGO_DANE]])</f>
        <v>SANTANA - BOYACÁ - 15686</v>
      </c>
      <c r="AE302" s="4" t="s">
        <v>1986</v>
      </c>
      <c r="AF302" s="4" t="s">
        <v>2954</v>
      </c>
      <c r="AG302" s="4" t="s">
        <v>463</v>
      </c>
      <c r="AH302" s="4" t="s">
        <v>463</v>
      </c>
    </row>
    <row r="303" spans="30:34" x14ac:dyDescent="0.3">
      <c r="AD303" t="str">
        <f>_xlfn.CONCAT(Ciudad_Depto[[#This Row],[Ciudad]]," - ",Ciudad_Depto[[#This Row],[DEPARTAMENTO]]," - ",Ciudad_Depto[[#This Row],[CÓDIGO_DANE]])</f>
        <v>SANTA MARÍA - BOYACÁ - 15690</v>
      </c>
      <c r="AE303" s="4" t="s">
        <v>1129</v>
      </c>
      <c r="AF303" s="4" t="s">
        <v>2955</v>
      </c>
      <c r="AG303" s="4" t="s">
        <v>463</v>
      </c>
      <c r="AH303" s="4" t="s">
        <v>463</v>
      </c>
    </row>
    <row r="304" spans="30:34" x14ac:dyDescent="0.3">
      <c r="AD304" t="str">
        <f>_xlfn.CONCAT(Ciudad_Depto[[#This Row],[Ciudad]]," - ",Ciudad_Depto[[#This Row],[DEPARTAMENTO]]," - ",Ciudad_Depto[[#This Row],[CÓDIGO_DANE]])</f>
        <v>SANTA ROSA DE VITERBO - BOYACÁ - 15693</v>
      </c>
      <c r="AE304" s="4" t="s">
        <v>2005</v>
      </c>
      <c r="AF304" s="4" t="s">
        <v>2956</v>
      </c>
      <c r="AG304" s="4" t="s">
        <v>463</v>
      </c>
      <c r="AH304" s="4" t="s">
        <v>463</v>
      </c>
    </row>
    <row r="305" spans="30:34" x14ac:dyDescent="0.3">
      <c r="AD305" t="str">
        <f>_xlfn.CONCAT(Ciudad_Depto[[#This Row],[Ciudad]]," - ",Ciudad_Depto[[#This Row],[DEPARTAMENTO]]," - ",Ciudad_Depto[[#This Row],[CÓDIGO_DANE]])</f>
        <v>SANTA SOFÍA - BOYACÁ - 15696</v>
      </c>
      <c r="AE305" s="4" t="s">
        <v>2018</v>
      </c>
      <c r="AF305" s="4" t="s">
        <v>2957</v>
      </c>
      <c r="AG305" s="4" t="s">
        <v>463</v>
      </c>
      <c r="AH305" s="4" t="s">
        <v>463</v>
      </c>
    </row>
    <row r="306" spans="30:34" x14ac:dyDescent="0.3">
      <c r="AD306" t="str">
        <f>_xlfn.CONCAT(Ciudad_Depto[[#This Row],[Ciudad]]," - ",Ciudad_Depto[[#This Row],[DEPARTAMENTO]]," - ",Ciudad_Depto[[#This Row],[CÓDIGO_DANE]])</f>
        <v>SATIVANORTE - BOYACÁ - 15720</v>
      </c>
      <c r="AE306" s="4" t="s">
        <v>2029</v>
      </c>
      <c r="AF306" s="4" t="s">
        <v>2958</v>
      </c>
      <c r="AG306" s="4" t="s">
        <v>463</v>
      </c>
      <c r="AH306" s="4" t="s">
        <v>463</v>
      </c>
    </row>
    <row r="307" spans="30:34" x14ac:dyDescent="0.3">
      <c r="AD307" t="str">
        <f>_xlfn.CONCAT(Ciudad_Depto[[#This Row],[Ciudad]]," - ",Ciudad_Depto[[#This Row],[DEPARTAMENTO]]," - ",Ciudad_Depto[[#This Row],[CÓDIGO_DANE]])</f>
        <v>SATIVASUR - BOYACÁ - 15723</v>
      </c>
      <c r="AE307" s="4" t="s">
        <v>2040</v>
      </c>
      <c r="AF307" s="4" t="s">
        <v>2959</v>
      </c>
      <c r="AG307" s="4" t="s">
        <v>463</v>
      </c>
      <c r="AH307" s="4" t="s">
        <v>463</v>
      </c>
    </row>
    <row r="308" spans="30:34" x14ac:dyDescent="0.3">
      <c r="AD308" t="str">
        <f>_xlfn.CONCAT(Ciudad_Depto[[#This Row],[Ciudad]]," - ",Ciudad_Depto[[#This Row],[DEPARTAMENTO]]," - ",Ciudad_Depto[[#This Row],[CÓDIGO_DANE]])</f>
        <v>SIACHOQUE - BOYACÁ - 15740</v>
      </c>
      <c r="AE308" s="4" t="s">
        <v>2049</v>
      </c>
      <c r="AF308" s="4" t="s">
        <v>2960</v>
      </c>
      <c r="AG308" s="4" t="s">
        <v>463</v>
      </c>
      <c r="AH308" s="4" t="s">
        <v>463</v>
      </c>
    </row>
    <row r="309" spans="30:34" x14ac:dyDescent="0.3">
      <c r="AD309" t="str">
        <f>_xlfn.CONCAT(Ciudad_Depto[[#This Row],[Ciudad]]," - ",Ciudad_Depto[[#This Row],[DEPARTAMENTO]]," - ",Ciudad_Depto[[#This Row],[CÓDIGO_DANE]])</f>
        <v>SOATÁ - BOYACÁ - 15753</v>
      </c>
      <c r="AE309" s="4" t="s">
        <v>2061</v>
      </c>
      <c r="AF309" s="4" t="s">
        <v>2961</v>
      </c>
      <c r="AG309" s="4" t="s">
        <v>463</v>
      </c>
      <c r="AH309" s="4" t="s">
        <v>463</v>
      </c>
    </row>
    <row r="310" spans="30:34" x14ac:dyDescent="0.3">
      <c r="AD310" t="str">
        <f>_xlfn.CONCAT(Ciudad_Depto[[#This Row],[Ciudad]]," - ",Ciudad_Depto[[#This Row],[DEPARTAMENTO]]," - ",Ciudad_Depto[[#This Row],[CÓDIGO_DANE]])</f>
        <v>SOCOTÁ - BOYACÁ - 15755</v>
      </c>
      <c r="AE310" s="4" t="s">
        <v>2072</v>
      </c>
      <c r="AF310" s="4" t="s">
        <v>2962</v>
      </c>
      <c r="AG310" s="4" t="s">
        <v>463</v>
      </c>
      <c r="AH310" s="4" t="s">
        <v>463</v>
      </c>
    </row>
    <row r="311" spans="30:34" x14ac:dyDescent="0.3">
      <c r="AD311" t="str">
        <f>_xlfn.CONCAT(Ciudad_Depto[[#This Row],[Ciudad]]," - ",Ciudad_Depto[[#This Row],[DEPARTAMENTO]]," - ",Ciudad_Depto[[#This Row],[CÓDIGO_DANE]])</f>
        <v>SOCHA - BOYACÁ - 15757</v>
      </c>
      <c r="AE311" s="4" t="s">
        <v>2084</v>
      </c>
      <c r="AF311" s="4" t="s">
        <v>2963</v>
      </c>
      <c r="AG311" s="4" t="s">
        <v>463</v>
      </c>
      <c r="AH311" s="4" t="s">
        <v>463</v>
      </c>
    </row>
    <row r="312" spans="30:34" x14ac:dyDescent="0.3">
      <c r="AD312" t="str">
        <f>_xlfn.CONCAT(Ciudad_Depto[[#This Row],[Ciudad]]," - ",Ciudad_Depto[[#This Row],[DEPARTAMENTO]]," - ",Ciudad_Depto[[#This Row],[CÓDIGO_DANE]])</f>
        <v>SOGAMOSO - BOYACÁ - 15759</v>
      </c>
      <c r="AE312" s="4" t="s">
        <v>2092</v>
      </c>
      <c r="AF312" s="4" t="s">
        <v>2964</v>
      </c>
      <c r="AG312" s="4" t="s">
        <v>463</v>
      </c>
      <c r="AH312" s="4" t="s">
        <v>463</v>
      </c>
    </row>
    <row r="313" spans="30:34" x14ac:dyDescent="0.3">
      <c r="AD313" t="str">
        <f>_xlfn.CONCAT(Ciudad_Depto[[#This Row],[Ciudad]]," - ",Ciudad_Depto[[#This Row],[DEPARTAMENTO]]," - ",Ciudad_Depto[[#This Row],[CÓDIGO_DANE]])</f>
        <v>SOMONDOCO - BOYACÁ - 15761</v>
      </c>
      <c r="AE313" s="4" t="s">
        <v>2103</v>
      </c>
      <c r="AF313" s="4" t="s">
        <v>2965</v>
      </c>
      <c r="AG313" s="4" t="s">
        <v>463</v>
      </c>
      <c r="AH313" s="4" t="s">
        <v>463</v>
      </c>
    </row>
    <row r="314" spans="30:34" x14ac:dyDescent="0.3">
      <c r="AD314" t="str">
        <f>_xlfn.CONCAT(Ciudad_Depto[[#This Row],[Ciudad]]," - ",Ciudad_Depto[[#This Row],[DEPARTAMENTO]]," - ",Ciudad_Depto[[#This Row],[CÓDIGO_DANE]])</f>
        <v>SORA - BOYACÁ - 15762</v>
      </c>
      <c r="AE314" s="4" t="s">
        <v>2116</v>
      </c>
      <c r="AF314" s="4" t="s">
        <v>2966</v>
      </c>
      <c r="AG314" s="4" t="s">
        <v>463</v>
      </c>
      <c r="AH314" s="4" t="s">
        <v>463</v>
      </c>
    </row>
    <row r="315" spans="30:34" x14ac:dyDescent="0.3">
      <c r="AD315" t="str">
        <f>_xlfn.CONCAT(Ciudad_Depto[[#This Row],[Ciudad]]," - ",Ciudad_Depto[[#This Row],[DEPARTAMENTO]]," - ",Ciudad_Depto[[#This Row],[CÓDIGO_DANE]])</f>
        <v>SOTAQUIRÁ - BOYACÁ - 15763</v>
      </c>
      <c r="AE315" s="4" t="s">
        <v>2127</v>
      </c>
      <c r="AF315" s="4" t="s">
        <v>2967</v>
      </c>
      <c r="AG315" s="4" t="s">
        <v>463</v>
      </c>
      <c r="AH315" s="4" t="s">
        <v>463</v>
      </c>
    </row>
    <row r="316" spans="30:34" x14ac:dyDescent="0.3">
      <c r="AD316" t="str">
        <f>_xlfn.CONCAT(Ciudad_Depto[[#This Row],[Ciudad]]," - ",Ciudad_Depto[[#This Row],[DEPARTAMENTO]]," - ",Ciudad_Depto[[#This Row],[CÓDIGO_DANE]])</f>
        <v>SORACÁ - BOYACÁ - 15764</v>
      </c>
      <c r="AE316" s="4" t="s">
        <v>2137</v>
      </c>
      <c r="AF316" s="4" t="s">
        <v>2968</v>
      </c>
      <c r="AG316" s="4" t="s">
        <v>463</v>
      </c>
      <c r="AH316" s="4" t="s">
        <v>463</v>
      </c>
    </row>
    <row r="317" spans="30:34" x14ac:dyDescent="0.3">
      <c r="AD317" t="str">
        <f>_xlfn.CONCAT(Ciudad_Depto[[#This Row],[Ciudad]]," - ",Ciudad_Depto[[#This Row],[DEPARTAMENTO]]," - ",Ciudad_Depto[[#This Row],[CÓDIGO_DANE]])</f>
        <v>SUSACÓN - BOYACÁ - 15774</v>
      </c>
      <c r="AE317" s="4" t="s">
        <v>2146</v>
      </c>
      <c r="AF317" s="4" t="s">
        <v>2969</v>
      </c>
      <c r="AG317" s="4" t="s">
        <v>463</v>
      </c>
      <c r="AH317" s="4" t="s">
        <v>463</v>
      </c>
    </row>
    <row r="318" spans="30:34" x14ac:dyDescent="0.3">
      <c r="AD318" t="str">
        <f>_xlfn.CONCAT(Ciudad_Depto[[#This Row],[Ciudad]]," - ",Ciudad_Depto[[#This Row],[DEPARTAMENTO]]," - ",Ciudad_Depto[[#This Row],[CÓDIGO_DANE]])</f>
        <v>SUTAMARCHÁN - BOYACÁ - 15776</v>
      </c>
      <c r="AE318" s="4" t="s">
        <v>2157</v>
      </c>
      <c r="AF318" s="4" t="s">
        <v>2970</v>
      </c>
      <c r="AG318" s="4" t="s">
        <v>463</v>
      </c>
      <c r="AH318" s="4" t="s">
        <v>463</v>
      </c>
    </row>
    <row r="319" spans="30:34" x14ac:dyDescent="0.3">
      <c r="AD319" t="str">
        <f>_xlfn.CONCAT(Ciudad_Depto[[#This Row],[Ciudad]]," - ",Ciudad_Depto[[#This Row],[DEPARTAMENTO]]," - ",Ciudad_Depto[[#This Row],[CÓDIGO_DANE]])</f>
        <v>SUTATENZA - BOYACÁ - 15778</v>
      </c>
      <c r="AE319" s="4" t="s">
        <v>2166</v>
      </c>
      <c r="AF319" s="4" t="s">
        <v>2971</v>
      </c>
      <c r="AG319" s="4" t="s">
        <v>463</v>
      </c>
      <c r="AH319" s="4" t="s">
        <v>463</v>
      </c>
    </row>
    <row r="320" spans="30:34" x14ac:dyDescent="0.3">
      <c r="AD320" t="str">
        <f>_xlfn.CONCAT(Ciudad_Depto[[#This Row],[Ciudad]]," - ",Ciudad_Depto[[#This Row],[DEPARTAMENTO]]," - ",Ciudad_Depto[[#This Row],[CÓDIGO_DANE]])</f>
        <v>TASCO - BOYACÁ - 15790</v>
      </c>
      <c r="AE320" s="4" t="s">
        <v>2177</v>
      </c>
      <c r="AF320" s="4" t="s">
        <v>2972</v>
      </c>
      <c r="AG320" s="4" t="s">
        <v>463</v>
      </c>
      <c r="AH320" s="4" t="s">
        <v>463</v>
      </c>
    </row>
    <row r="321" spans="30:34" x14ac:dyDescent="0.3">
      <c r="AD321" t="str">
        <f>_xlfn.CONCAT(Ciudad_Depto[[#This Row],[Ciudad]]," - ",Ciudad_Depto[[#This Row],[DEPARTAMENTO]]," - ",Ciudad_Depto[[#This Row],[CÓDIGO_DANE]])</f>
        <v>TENZA - BOYACÁ - 15798</v>
      </c>
      <c r="AE321" s="4" t="s">
        <v>2188</v>
      </c>
      <c r="AF321" s="4" t="s">
        <v>2973</v>
      </c>
      <c r="AG321" s="4" t="s">
        <v>463</v>
      </c>
      <c r="AH321" s="4" t="s">
        <v>463</v>
      </c>
    </row>
    <row r="322" spans="30:34" x14ac:dyDescent="0.3">
      <c r="AD322" t="str">
        <f>_xlfn.CONCAT(Ciudad_Depto[[#This Row],[Ciudad]]," - ",Ciudad_Depto[[#This Row],[DEPARTAMENTO]]," - ",Ciudad_Depto[[#This Row],[CÓDIGO_DANE]])</f>
        <v>TIBANÁ - BOYACÁ - 15804</v>
      </c>
      <c r="AE322" s="4" t="s">
        <v>2200</v>
      </c>
      <c r="AF322" s="4" t="s">
        <v>2974</v>
      </c>
      <c r="AG322" s="4" t="s">
        <v>463</v>
      </c>
      <c r="AH322" s="4" t="s">
        <v>463</v>
      </c>
    </row>
    <row r="323" spans="30:34" x14ac:dyDescent="0.3">
      <c r="AD323" t="str">
        <f>_xlfn.CONCAT(Ciudad_Depto[[#This Row],[Ciudad]]," - ",Ciudad_Depto[[#This Row],[DEPARTAMENTO]]," - ",Ciudad_Depto[[#This Row],[CÓDIGO_DANE]])</f>
        <v>TIBASOSA - BOYACÁ - 15806</v>
      </c>
      <c r="AE323" s="4" t="s">
        <v>2208</v>
      </c>
      <c r="AF323" s="4" t="s">
        <v>2975</v>
      </c>
      <c r="AG323" s="4" t="s">
        <v>463</v>
      </c>
      <c r="AH323" s="4" t="s">
        <v>463</v>
      </c>
    </row>
    <row r="324" spans="30:34" x14ac:dyDescent="0.3">
      <c r="AD324" t="str">
        <f>_xlfn.CONCAT(Ciudad_Depto[[#This Row],[Ciudad]]," - ",Ciudad_Depto[[#This Row],[DEPARTAMENTO]]," - ",Ciudad_Depto[[#This Row],[CÓDIGO_DANE]])</f>
        <v>TINJACÁ - BOYACÁ - 15808</v>
      </c>
      <c r="AE324" s="4" t="s">
        <v>2216</v>
      </c>
      <c r="AF324" s="4" t="s">
        <v>2976</v>
      </c>
      <c r="AG324" s="4" t="s">
        <v>463</v>
      </c>
      <c r="AH324" s="4" t="s">
        <v>463</v>
      </c>
    </row>
    <row r="325" spans="30:34" x14ac:dyDescent="0.3">
      <c r="AD325" t="str">
        <f>_xlfn.CONCAT(Ciudad_Depto[[#This Row],[Ciudad]]," - ",Ciudad_Depto[[#This Row],[DEPARTAMENTO]]," - ",Ciudad_Depto[[#This Row],[CÓDIGO_DANE]])</f>
        <v>TIPACOQUE - BOYACÁ - 15810</v>
      </c>
      <c r="AE325" s="4" t="s">
        <v>2225</v>
      </c>
      <c r="AF325" s="4" t="s">
        <v>2977</v>
      </c>
      <c r="AG325" s="4" t="s">
        <v>463</v>
      </c>
      <c r="AH325" s="4" t="s">
        <v>463</v>
      </c>
    </row>
    <row r="326" spans="30:34" x14ac:dyDescent="0.3">
      <c r="AD326" t="str">
        <f>_xlfn.CONCAT(Ciudad_Depto[[#This Row],[Ciudad]]," - ",Ciudad_Depto[[#This Row],[DEPARTAMENTO]]," - ",Ciudad_Depto[[#This Row],[CÓDIGO_DANE]])</f>
        <v>TOCA - BOYACÁ - 15814</v>
      </c>
      <c r="AE326" s="4" t="s">
        <v>2233</v>
      </c>
      <c r="AF326" s="4" t="s">
        <v>2978</v>
      </c>
      <c r="AG326" s="4" t="s">
        <v>463</v>
      </c>
      <c r="AH326" s="4" t="s">
        <v>463</v>
      </c>
    </row>
    <row r="327" spans="30:34" x14ac:dyDescent="0.3">
      <c r="AD327" t="str">
        <f>_xlfn.CONCAT(Ciudad_Depto[[#This Row],[Ciudad]]," - ",Ciudad_Depto[[#This Row],[DEPARTAMENTO]]," - ",Ciudad_Depto[[#This Row],[CÓDIGO_DANE]])</f>
        <v>TOGÜÍ - BOYACÁ - 15816</v>
      </c>
      <c r="AE327" s="4" t="s">
        <v>2241</v>
      </c>
      <c r="AF327" s="4" t="s">
        <v>2979</v>
      </c>
      <c r="AG327" s="4" t="s">
        <v>463</v>
      </c>
      <c r="AH327" s="4" t="s">
        <v>463</v>
      </c>
    </row>
    <row r="328" spans="30:34" x14ac:dyDescent="0.3">
      <c r="AD328" t="str">
        <f>_xlfn.CONCAT(Ciudad_Depto[[#This Row],[Ciudad]]," - ",Ciudad_Depto[[#This Row],[DEPARTAMENTO]]," - ",Ciudad_Depto[[#This Row],[CÓDIGO_DANE]])</f>
        <v>TOPAGA - BOYACÁ - 15820</v>
      </c>
      <c r="AE328" s="4" t="s">
        <v>2980</v>
      </c>
      <c r="AF328" s="4" t="s">
        <v>2981</v>
      </c>
      <c r="AG328" s="4" t="s">
        <v>463</v>
      </c>
      <c r="AH328" s="4" t="s">
        <v>463</v>
      </c>
    </row>
    <row r="329" spans="30:34" x14ac:dyDescent="0.3">
      <c r="AD329" t="str">
        <f>_xlfn.CONCAT(Ciudad_Depto[[#This Row],[Ciudad]]," - ",Ciudad_Depto[[#This Row],[DEPARTAMENTO]]," - ",Ciudad_Depto[[#This Row],[CÓDIGO_DANE]])</f>
        <v>TOTA - BOYACÁ - 15822</v>
      </c>
      <c r="AE329" s="4" t="s">
        <v>2259</v>
      </c>
      <c r="AF329" s="4" t="s">
        <v>2982</v>
      </c>
      <c r="AG329" s="4" t="s">
        <v>463</v>
      </c>
      <c r="AH329" s="4" t="s">
        <v>463</v>
      </c>
    </row>
    <row r="330" spans="30:34" x14ac:dyDescent="0.3">
      <c r="AD330" t="str">
        <f>_xlfn.CONCAT(Ciudad_Depto[[#This Row],[Ciudad]]," - ",Ciudad_Depto[[#This Row],[DEPARTAMENTO]]," - ",Ciudad_Depto[[#This Row],[CÓDIGO_DANE]])</f>
        <v>TUNUNGUÁ - BOYACÁ - 15832</v>
      </c>
      <c r="AE330" s="4" t="s">
        <v>2270</v>
      </c>
      <c r="AF330" s="4" t="s">
        <v>2983</v>
      </c>
      <c r="AG330" s="4" t="s">
        <v>463</v>
      </c>
      <c r="AH330" s="4" t="s">
        <v>463</v>
      </c>
    </row>
    <row r="331" spans="30:34" x14ac:dyDescent="0.3">
      <c r="AD331" t="str">
        <f>_xlfn.CONCAT(Ciudad_Depto[[#This Row],[Ciudad]]," - ",Ciudad_Depto[[#This Row],[DEPARTAMENTO]]," - ",Ciudad_Depto[[#This Row],[CÓDIGO_DANE]])</f>
        <v>TURMEQUÉ - BOYACÁ - 15835</v>
      </c>
      <c r="AE331" s="4" t="s">
        <v>2281</v>
      </c>
      <c r="AF331" s="4" t="s">
        <v>2984</v>
      </c>
      <c r="AG331" s="4" t="s">
        <v>463</v>
      </c>
      <c r="AH331" s="4" t="s">
        <v>463</v>
      </c>
    </row>
    <row r="332" spans="30:34" x14ac:dyDescent="0.3">
      <c r="AD332" t="str">
        <f>_xlfn.CONCAT(Ciudad_Depto[[#This Row],[Ciudad]]," - ",Ciudad_Depto[[#This Row],[DEPARTAMENTO]]," - ",Ciudad_Depto[[#This Row],[CÓDIGO_DANE]])</f>
        <v>TUTA - BOYACÁ - 15837</v>
      </c>
      <c r="AE332" s="4" t="s">
        <v>2292</v>
      </c>
      <c r="AF332" s="4" t="s">
        <v>2985</v>
      </c>
      <c r="AG332" s="4" t="s">
        <v>463</v>
      </c>
      <c r="AH332" s="4" t="s">
        <v>463</v>
      </c>
    </row>
    <row r="333" spans="30:34" x14ac:dyDescent="0.3">
      <c r="AD333" t="str">
        <f>_xlfn.CONCAT(Ciudad_Depto[[#This Row],[Ciudad]]," - ",Ciudad_Depto[[#This Row],[DEPARTAMENTO]]," - ",Ciudad_Depto[[#This Row],[CÓDIGO_DANE]])</f>
        <v>TUTASÁ - BOYACÁ - 15839</v>
      </c>
      <c r="AE333" s="4" t="s">
        <v>2986</v>
      </c>
      <c r="AF333" s="4" t="s">
        <v>2987</v>
      </c>
      <c r="AG333" s="4" t="s">
        <v>463</v>
      </c>
      <c r="AH333" s="4" t="s">
        <v>463</v>
      </c>
    </row>
    <row r="334" spans="30:34" x14ac:dyDescent="0.3">
      <c r="AD334" t="str">
        <f>_xlfn.CONCAT(Ciudad_Depto[[#This Row],[Ciudad]]," - ",Ciudad_Depto[[#This Row],[DEPARTAMENTO]]," - ",Ciudad_Depto[[#This Row],[CÓDIGO_DANE]])</f>
        <v>UMBITA - BOYACÁ - 15842</v>
      </c>
      <c r="AE334" s="4" t="s">
        <v>2988</v>
      </c>
      <c r="AF334" s="4" t="s">
        <v>2989</v>
      </c>
      <c r="AG334" s="4" t="s">
        <v>463</v>
      </c>
      <c r="AH334" s="4" t="s">
        <v>463</v>
      </c>
    </row>
    <row r="335" spans="30:34" x14ac:dyDescent="0.3">
      <c r="AD335" t="str">
        <f>_xlfn.CONCAT(Ciudad_Depto[[#This Row],[Ciudad]]," - ",Ciudad_Depto[[#This Row],[DEPARTAMENTO]]," - ",Ciudad_Depto[[#This Row],[CÓDIGO_DANE]])</f>
        <v>VENTAQUEMADA - BOYACÁ - 15861</v>
      </c>
      <c r="AE335" s="4" t="s">
        <v>2320</v>
      </c>
      <c r="AF335" s="4" t="s">
        <v>2990</v>
      </c>
      <c r="AG335" s="4" t="s">
        <v>463</v>
      </c>
      <c r="AH335" s="4" t="s">
        <v>463</v>
      </c>
    </row>
    <row r="336" spans="30:34" x14ac:dyDescent="0.3">
      <c r="AD336" t="str">
        <f>_xlfn.CONCAT(Ciudad_Depto[[#This Row],[Ciudad]]," - ",Ciudad_Depto[[#This Row],[DEPARTAMENTO]]," - ",Ciudad_Depto[[#This Row],[CÓDIGO_DANE]])</f>
        <v>VIRACACHÁ - BOYACÁ - 15879</v>
      </c>
      <c r="AE336" s="4" t="s">
        <v>2330</v>
      </c>
      <c r="AF336" s="4" t="s">
        <v>2991</v>
      </c>
      <c r="AG336" s="4" t="s">
        <v>463</v>
      </c>
      <c r="AH336" s="4" t="s">
        <v>463</v>
      </c>
    </row>
    <row r="337" spans="30:34" x14ac:dyDescent="0.3">
      <c r="AD337" t="str">
        <f>_xlfn.CONCAT(Ciudad_Depto[[#This Row],[Ciudad]]," - ",Ciudad_Depto[[#This Row],[DEPARTAMENTO]]," - ",Ciudad_Depto[[#This Row],[CÓDIGO_DANE]])</f>
        <v>ZETAQUIRA - BOYACÁ - 15897</v>
      </c>
      <c r="AE337" s="4" t="s">
        <v>2337</v>
      </c>
      <c r="AF337" s="4" t="s">
        <v>2992</v>
      </c>
      <c r="AG337" s="4" t="s">
        <v>463</v>
      </c>
      <c r="AH337" s="4" t="s">
        <v>463</v>
      </c>
    </row>
    <row r="338" spans="30:34" x14ac:dyDescent="0.3">
      <c r="AD338" t="str">
        <f>_xlfn.CONCAT(Ciudad_Depto[[#This Row],[Ciudad]]," - ",Ciudad_Depto[[#This Row],[DEPARTAMENTO]]," - ",Ciudad_Depto[[#This Row],[CÓDIGO_DANE]])</f>
        <v>BERBEO - BOYACÁ - 15090</v>
      </c>
      <c r="AE338" s="4" t="s">
        <v>327</v>
      </c>
      <c r="AF338" s="4" t="s">
        <v>2993</v>
      </c>
      <c r="AG338" s="4" t="s">
        <v>463</v>
      </c>
      <c r="AH338" s="4" t="s">
        <v>463</v>
      </c>
    </row>
    <row r="339" spans="30:34" x14ac:dyDescent="0.3">
      <c r="AD339" t="str">
        <f>_xlfn.CONCAT(Ciudad_Depto[[#This Row],[Ciudad]]," - ",Ciudad_Depto[[#This Row],[DEPARTAMENTO]]," - ",Ciudad_Depto[[#This Row],[CÓDIGO_DANE]])</f>
        <v>MANIZALES - CALDAS - 17001</v>
      </c>
      <c r="AE339" s="4" t="s">
        <v>92</v>
      </c>
      <c r="AF339" s="4" t="s">
        <v>2994</v>
      </c>
      <c r="AG339" s="4" t="s">
        <v>49</v>
      </c>
      <c r="AH339" s="4" t="s">
        <v>49</v>
      </c>
    </row>
    <row r="340" spans="30:34" x14ac:dyDescent="0.3">
      <c r="AD340" t="str">
        <f>_xlfn.CONCAT(Ciudad_Depto[[#This Row],[Ciudad]]," - ",Ciudad_Depto[[#This Row],[DEPARTAMENTO]]," - ",Ciudad_Depto[[#This Row],[CÓDIGO_DANE]])</f>
        <v>AGUADAS - CALDAS - 17013</v>
      </c>
      <c r="AE340" s="4" t="s">
        <v>138</v>
      </c>
      <c r="AF340" s="4" t="s">
        <v>2995</v>
      </c>
      <c r="AG340" s="4" t="s">
        <v>49</v>
      </c>
      <c r="AH340" s="4" t="s">
        <v>49</v>
      </c>
    </row>
    <row r="341" spans="30:34" x14ac:dyDescent="0.3">
      <c r="AD341" t="str">
        <f>_xlfn.CONCAT(Ciudad_Depto[[#This Row],[Ciudad]]," - ",Ciudad_Depto[[#This Row],[DEPARTAMENTO]]," - ",Ciudad_Depto[[#This Row],[CÓDIGO_DANE]])</f>
        <v>ANSERMA - CALDAS - 17042</v>
      </c>
      <c r="AE341" s="4" t="s">
        <v>186</v>
      </c>
      <c r="AF341" s="4" t="s">
        <v>2996</v>
      </c>
      <c r="AG341" s="4" t="s">
        <v>49</v>
      </c>
      <c r="AH341" s="4" t="s">
        <v>49</v>
      </c>
    </row>
    <row r="342" spans="30:34" x14ac:dyDescent="0.3">
      <c r="AD342" t="str">
        <f>_xlfn.CONCAT(Ciudad_Depto[[#This Row],[Ciudad]]," - ",Ciudad_Depto[[#This Row],[DEPARTAMENTO]]," - ",Ciudad_Depto[[#This Row],[CÓDIGO_DANE]])</f>
        <v>ARANZAZU - CALDAS - 17050</v>
      </c>
      <c r="AE342" s="4" t="s">
        <v>231</v>
      </c>
      <c r="AF342" s="4" t="s">
        <v>2997</v>
      </c>
      <c r="AG342" s="4" t="s">
        <v>49</v>
      </c>
      <c r="AH342" s="4" t="s">
        <v>49</v>
      </c>
    </row>
    <row r="343" spans="30:34" x14ac:dyDescent="0.3">
      <c r="AD343" t="str">
        <f>_xlfn.CONCAT(Ciudad_Depto[[#This Row],[Ciudad]]," - ",Ciudad_Depto[[#This Row],[DEPARTAMENTO]]," - ",Ciudad_Depto[[#This Row],[CÓDIGO_DANE]])</f>
        <v>BELALCÁZAR - CALDAS - 17088</v>
      </c>
      <c r="AE343" s="4" t="s">
        <v>282</v>
      </c>
      <c r="AF343" s="4" t="s">
        <v>2998</v>
      </c>
      <c r="AG343" s="4" t="s">
        <v>49</v>
      </c>
      <c r="AH343" s="4" t="s">
        <v>49</v>
      </c>
    </row>
    <row r="344" spans="30:34" x14ac:dyDescent="0.3">
      <c r="AD344" t="str">
        <f>_xlfn.CONCAT(Ciudad_Depto[[#This Row],[Ciudad]]," - ",Ciudad_Depto[[#This Row],[DEPARTAMENTO]]," - ",Ciudad_Depto[[#This Row],[CÓDIGO_DANE]])</f>
        <v>CHINCHINÁ - CALDAS - 17174</v>
      </c>
      <c r="AE344" s="4" t="s">
        <v>328</v>
      </c>
      <c r="AF344" s="4" t="s">
        <v>2999</v>
      </c>
      <c r="AG344" s="4" t="s">
        <v>49</v>
      </c>
      <c r="AH344" s="4" t="s">
        <v>49</v>
      </c>
    </row>
    <row r="345" spans="30:34" x14ac:dyDescent="0.3">
      <c r="AD345" t="str">
        <f>_xlfn.CONCAT(Ciudad_Depto[[#This Row],[Ciudad]]," - ",Ciudad_Depto[[#This Row],[DEPARTAMENTO]]," - ",Ciudad_Depto[[#This Row],[CÓDIGO_DANE]])</f>
        <v>FILADELFIA - CALDAS - 17272</v>
      </c>
      <c r="AE345" s="4" t="s">
        <v>373</v>
      </c>
      <c r="AF345" s="4" t="s">
        <v>3000</v>
      </c>
      <c r="AG345" s="4" t="s">
        <v>49</v>
      </c>
      <c r="AH345" s="4" t="s">
        <v>49</v>
      </c>
    </row>
    <row r="346" spans="30:34" x14ac:dyDescent="0.3">
      <c r="AD346" t="str">
        <f>_xlfn.CONCAT(Ciudad_Depto[[#This Row],[Ciudad]]," - ",Ciudad_Depto[[#This Row],[DEPARTAMENTO]]," - ",Ciudad_Depto[[#This Row],[CÓDIGO_DANE]])</f>
        <v>LA DORADA - CALDAS - 17380</v>
      </c>
      <c r="AE346" s="4" t="s">
        <v>418</v>
      </c>
      <c r="AF346" s="4" t="s">
        <v>3001</v>
      </c>
      <c r="AG346" s="4" t="s">
        <v>49</v>
      </c>
      <c r="AH346" s="4" t="s">
        <v>49</v>
      </c>
    </row>
    <row r="347" spans="30:34" x14ac:dyDescent="0.3">
      <c r="AD347" t="str">
        <f>_xlfn.CONCAT(Ciudad_Depto[[#This Row],[Ciudad]]," - ",Ciudad_Depto[[#This Row],[DEPARTAMENTO]]," - ",Ciudad_Depto[[#This Row],[CÓDIGO_DANE]])</f>
        <v>LA MERCED - CALDAS - 17388</v>
      </c>
      <c r="AE347" s="4" t="s">
        <v>464</v>
      </c>
      <c r="AF347" s="4" t="s">
        <v>3002</v>
      </c>
      <c r="AG347" s="4" t="s">
        <v>49</v>
      </c>
      <c r="AH347" s="4" t="s">
        <v>49</v>
      </c>
    </row>
    <row r="348" spans="30:34" x14ac:dyDescent="0.3">
      <c r="AD348" t="str">
        <f>_xlfn.CONCAT(Ciudad_Depto[[#This Row],[Ciudad]]," - ",Ciudad_Depto[[#This Row],[DEPARTAMENTO]]," - ",Ciudad_Depto[[#This Row],[CÓDIGO_DANE]])</f>
        <v>MANZANARES - CALDAS - 17433</v>
      </c>
      <c r="AE348" s="4" t="s">
        <v>507</v>
      </c>
      <c r="AF348" s="4" t="s">
        <v>3003</v>
      </c>
      <c r="AG348" s="4" t="s">
        <v>49</v>
      </c>
      <c r="AH348" s="4" t="s">
        <v>49</v>
      </c>
    </row>
    <row r="349" spans="30:34" x14ac:dyDescent="0.3">
      <c r="AD349" t="str">
        <f>_xlfn.CONCAT(Ciudad_Depto[[#This Row],[Ciudad]]," - ",Ciudad_Depto[[#This Row],[DEPARTAMENTO]]," - ",Ciudad_Depto[[#This Row],[CÓDIGO_DANE]])</f>
        <v>MARMATO - CALDAS - 17442</v>
      </c>
      <c r="AE349" s="4" t="s">
        <v>545</v>
      </c>
      <c r="AF349" s="4" t="s">
        <v>3004</v>
      </c>
      <c r="AG349" s="4" t="s">
        <v>49</v>
      </c>
      <c r="AH349" s="4" t="s">
        <v>49</v>
      </c>
    </row>
    <row r="350" spans="30:34" x14ac:dyDescent="0.3">
      <c r="AD350" t="str">
        <f>_xlfn.CONCAT(Ciudad_Depto[[#This Row],[Ciudad]]," - ",Ciudad_Depto[[#This Row],[DEPARTAMENTO]]," - ",Ciudad_Depto[[#This Row],[CÓDIGO_DANE]])</f>
        <v>MARQUETALIA - CALDAS - 17444</v>
      </c>
      <c r="AE350" s="4" t="s">
        <v>584</v>
      </c>
      <c r="AF350" s="4" t="s">
        <v>3005</v>
      </c>
      <c r="AG350" s="4" t="s">
        <v>49</v>
      </c>
      <c r="AH350" s="4" t="s">
        <v>49</v>
      </c>
    </row>
    <row r="351" spans="30:34" x14ac:dyDescent="0.3">
      <c r="AD351" t="str">
        <f>_xlfn.CONCAT(Ciudad_Depto[[#This Row],[Ciudad]]," - ",Ciudad_Depto[[#This Row],[DEPARTAMENTO]]," - ",Ciudad_Depto[[#This Row],[CÓDIGO_DANE]])</f>
        <v>MARULANDA - CALDAS - 17446</v>
      </c>
      <c r="AE351" s="4" t="s">
        <v>620</v>
      </c>
      <c r="AF351" s="4" t="s">
        <v>3006</v>
      </c>
      <c r="AG351" s="4" t="s">
        <v>49</v>
      </c>
      <c r="AH351" s="4" t="s">
        <v>49</v>
      </c>
    </row>
    <row r="352" spans="30:34" x14ac:dyDescent="0.3">
      <c r="AD352" t="str">
        <f>_xlfn.CONCAT(Ciudad_Depto[[#This Row],[Ciudad]]," - ",Ciudad_Depto[[#This Row],[DEPARTAMENTO]]," - ",Ciudad_Depto[[#This Row],[CÓDIGO_DANE]])</f>
        <v>NEIRA - CALDAS - 17486</v>
      </c>
      <c r="AE352" s="4" t="s">
        <v>659</v>
      </c>
      <c r="AF352" s="4" t="s">
        <v>3007</v>
      </c>
      <c r="AG352" s="4" t="s">
        <v>49</v>
      </c>
      <c r="AH352" s="4" t="s">
        <v>49</v>
      </c>
    </row>
    <row r="353" spans="30:34" x14ac:dyDescent="0.3">
      <c r="AD353" t="str">
        <f>_xlfn.CONCAT(Ciudad_Depto[[#This Row],[Ciudad]]," - ",Ciudad_Depto[[#This Row],[DEPARTAMENTO]]," - ",Ciudad_Depto[[#This Row],[CÓDIGO_DANE]])</f>
        <v>NORCASIA - CALDAS - 17495</v>
      </c>
      <c r="AE353" s="4" t="s">
        <v>697</v>
      </c>
      <c r="AF353" s="4" t="s">
        <v>3008</v>
      </c>
      <c r="AG353" s="4" t="s">
        <v>49</v>
      </c>
      <c r="AH353" s="4" t="s">
        <v>49</v>
      </c>
    </row>
    <row r="354" spans="30:34" x14ac:dyDescent="0.3">
      <c r="AD354" t="str">
        <f>_xlfn.CONCAT(Ciudad_Depto[[#This Row],[Ciudad]]," - ",Ciudad_Depto[[#This Row],[DEPARTAMENTO]]," - ",Ciudad_Depto[[#This Row],[CÓDIGO_DANE]])</f>
        <v>PÁCORA - CALDAS - 17513</v>
      </c>
      <c r="AE354" s="4" t="s">
        <v>733</v>
      </c>
      <c r="AF354" s="4" t="s">
        <v>3009</v>
      </c>
      <c r="AG354" s="4" t="s">
        <v>49</v>
      </c>
      <c r="AH354" s="4" t="s">
        <v>49</v>
      </c>
    </row>
    <row r="355" spans="30:34" x14ac:dyDescent="0.3">
      <c r="AD355" t="str">
        <f>_xlfn.CONCAT(Ciudad_Depto[[#This Row],[Ciudad]]," - ",Ciudad_Depto[[#This Row],[DEPARTAMENTO]]," - ",Ciudad_Depto[[#This Row],[CÓDIGO_DANE]])</f>
        <v>PALESTINA - CALDAS - 17524</v>
      </c>
      <c r="AE355" s="4" t="s">
        <v>765</v>
      </c>
      <c r="AF355" s="4" t="s">
        <v>3010</v>
      </c>
      <c r="AG355" s="4" t="s">
        <v>49</v>
      </c>
      <c r="AH355" s="4" t="s">
        <v>49</v>
      </c>
    </row>
    <row r="356" spans="30:34" x14ac:dyDescent="0.3">
      <c r="AD356" t="str">
        <f>_xlfn.CONCAT(Ciudad_Depto[[#This Row],[Ciudad]]," - ",Ciudad_Depto[[#This Row],[DEPARTAMENTO]]," - ",Ciudad_Depto[[#This Row],[CÓDIGO_DANE]])</f>
        <v>PENSILVANIA - CALDAS - 17541</v>
      </c>
      <c r="AE356" s="4" t="s">
        <v>794</v>
      </c>
      <c r="AF356" s="4" t="s">
        <v>3011</v>
      </c>
      <c r="AG356" s="4" t="s">
        <v>49</v>
      </c>
      <c r="AH356" s="4" t="s">
        <v>49</v>
      </c>
    </row>
    <row r="357" spans="30:34" x14ac:dyDescent="0.3">
      <c r="AD357" t="str">
        <f>_xlfn.CONCAT(Ciudad_Depto[[#This Row],[Ciudad]]," - ",Ciudad_Depto[[#This Row],[DEPARTAMENTO]]," - ",Ciudad_Depto[[#This Row],[CÓDIGO_DANE]])</f>
        <v>RIOSUCIO - CALDAS - 17614</v>
      </c>
      <c r="AE357" s="4" t="s">
        <v>829</v>
      </c>
      <c r="AF357" s="4" t="s">
        <v>3012</v>
      </c>
      <c r="AG357" s="4" t="s">
        <v>49</v>
      </c>
      <c r="AH357" s="4" t="s">
        <v>49</v>
      </c>
    </row>
    <row r="358" spans="30:34" x14ac:dyDescent="0.3">
      <c r="AD358" t="str">
        <f>_xlfn.CONCAT(Ciudad_Depto[[#This Row],[Ciudad]]," - ",Ciudad_Depto[[#This Row],[DEPARTAMENTO]]," - ",Ciudad_Depto[[#This Row],[CÓDIGO_DANE]])</f>
        <v>RISARALDA - CALDAS - 17616</v>
      </c>
      <c r="AE358" s="4" t="s">
        <v>67</v>
      </c>
      <c r="AF358" s="4" t="s">
        <v>3013</v>
      </c>
      <c r="AG358" s="4" t="s">
        <v>49</v>
      </c>
      <c r="AH358" s="4" t="s">
        <v>49</v>
      </c>
    </row>
    <row r="359" spans="30:34" x14ac:dyDescent="0.3">
      <c r="AD359" t="str">
        <f>_xlfn.CONCAT(Ciudad_Depto[[#This Row],[Ciudad]]," - ",Ciudad_Depto[[#This Row],[DEPARTAMENTO]]," - ",Ciudad_Depto[[#This Row],[CÓDIGO_DANE]])</f>
        <v>SALAMINA - CALDAS - 17653</v>
      </c>
      <c r="AE359" s="4" t="s">
        <v>893</v>
      </c>
      <c r="AF359" s="4" t="s">
        <v>3014</v>
      </c>
      <c r="AG359" s="4" t="s">
        <v>49</v>
      </c>
      <c r="AH359" s="4" t="s">
        <v>49</v>
      </c>
    </row>
    <row r="360" spans="30:34" x14ac:dyDescent="0.3">
      <c r="AD360" t="str">
        <f>_xlfn.CONCAT(Ciudad_Depto[[#This Row],[Ciudad]]," - ",Ciudad_Depto[[#This Row],[DEPARTAMENTO]]," - ",Ciudad_Depto[[#This Row],[CÓDIGO_DANE]])</f>
        <v>SAMANÁ - CALDAS - 17662</v>
      </c>
      <c r="AE360" s="4" t="s">
        <v>925</v>
      </c>
      <c r="AF360" s="4" t="s">
        <v>3015</v>
      </c>
      <c r="AG360" s="4" t="s">
        <v>49</v>
      </c>
      <c r="AH360" s="4" t="s">
        <v>49</v>
      </c>
    </row>
    <row r="361" spans="30:34" x14ac:dyDescent="0.3">
      <c r="AD361" t="str">
        <f>_xlfn.CONCAT(Ciudad_Depto[[#This Row],[Ciudad]]," - ",Ciudad_Depto[[#This Row],[DEPARTAMENTO]]," - ",Ciudad_Depto[[#This Row],[CÓDIGO_DANE]])</f>
        <v>SAN JOSÉ - CALDAS - 17665</v>
      </c>
      <c r="AE361" s="4" t="s">
        <v>955</v>
      </c>
      <c r="AF361" s="4" t="s">
        <v>3016</v>
      </c>
      <c r="AG361" s="4" t="s">
        <v>49</v>
      </c>
      <c r="AH361" s="4" t="s">
        <v>49</v>
      </c>
    </row>
    <row r="362" spans="30:34" x14ac:dyDescent="0.3">
      <c r="AD362" t="str">
        <f>_xlfn.CONCAT(Ciudad_Depto[[#This Row],[Ciudad]]," - ",Ciudad_Depto[[#This Row],[DEPARTAMENTO]]," - ",Ciudad_Depto[[#This Row],[CÓDIGO_DANE]])</f>
        <v>SUPÍA - CALDAS - 17777</v>
      </c>
      <c r="AE362" s="4" t="s">
        <v>984</v>
      </c>
      <c r="AF362" s="4" t="s">
        <v>3017</v>
      </c>
      <c r="AG362" s="4" t="s">
        <v>49</v>
      </c>
      <c r="AH362" s="4" t="s">
        <v>49</v>
      </c>
    </row>
    <row r="363" spans="30:34" x14ac:dyDescent="0.3">
      <c r="AD363" t="str">
        <f>_xlfn.CONCAT(Ciudad_Depto[[#This Row],[Ciudad]]," - ",Ciudad_Depto[[#This Row],[DEPARTAMENTO]]," - ",Ciudad_Depto[[#This Row],[CÓDIGO_DANE]])</f>
        <v>VICTORIA - CALDAS - 17867</v>
      </c>
      <c r="AE363" s="4" t="s">
        <v>1012</v>
      </c>
      <c r="AF363" s="4" t="s">
        <v>3018</v>
      </c>
      <c r="AG363" s="4" t="s">
        <v>49</v>
      </c>
      <c r="AH363" s="4" t="s">
        <v>49</v>
      </c>
    </row>
    <row r="364" spans="30:34" x14ac:dyDescent="0.3">
      <c r="AD364" t="str">
        <f>_xlfn.CONCAT(Ciudad_Depto[[#This Row],[Ciudad]]," - ",Ciudad_Depto[[#This Row],[DEPARTAMENTO]]," - ",Ciudad_Depto[[#This Row],[CÓDIGO_DANE]])</f>
        <v>VILLAMARÍA - CALDAS - 17873</v>
      </c>
      <c r="AE364" s="4" t="s">
        <v>1040</v>
      </c>
      <c r="AF364" s="4" t="s">
        <v>3019</v>
      </c>
      <c r="AG364" s="4" t="s">
        <v>49</v>
      </c>
      <c r="AH364" s="4" t="s">
        <v>49</v>
      </c>
    </row>
    <row r="365" spans="30:34" x14ac:dyDescent="0.3">
      <c r="AD365" t="str">
        <f>_xlfn.CONCAT(Ciudad_Depto[[#This Row],[Ciudad]]," - ",Ciudad_Depto[[#This Row],[DEPARTAMENTO]]," - ",Ciudad_Depto[[#This Row],[CÓDIGO_DANE]])</f>
        <v>VITERBO - CALDAS - 17877</v>
      </c>
      <c r="AE365" s="4" t="s">
        <v>1068</v>
      </c>
      <c r="AF365" s="4" t="s">
        <v>3020</v>
      </c>
      <c r="AG365" s="4" t="s">
        <v>49</v>
      </c>
      <c r="AH365" s="4" t="s">
        <v>49</v>
      </c>
    </row>
    <row r="366" spans="30:34" x14ac:dyDescent="0.3">
      <c r="AD366" t="str">
        <f>_xlfn.CONCAT(Ciudad_Depto[[#This Row],[Ciudad]]," - ",Ciudad_Depto[[#This Row],[DEPARTAMENTO]]," - ",Ciudad_Depto[[#This Row],[CÓDIGO_DANE]])</f>
        <v>FLORENCIA - CAQUETÁ - 18001</v>
      </c>
      <c r="AE366" s="4" t="s">
        <v>93</v>
      </c>
      <c r="AF366" s="4" t="s">
        <v>3021</v>
      </c>
      <c r="AG366" s="4" t="s">
        <v>3022</v>
      </c>
      <c r="AH366" s="4" t="s">
        <v>3022</v>
      </c>
    </row>
    <row r="367" spans="30:34" x14ac:dyDescent="0.3">
      <c r="AD367" t="str">
        <f>_xlfn.CONCAT(Ciudad_Depto[[#This Row],[Ciudad]]," - ",Ciudad_Depto[[#This Row],[DEPARTAMENTO]]," - ",Ciudad_Depto[[#This Row],[CÓDIGO_DANE]])</f>
        <v>ALBANIA - CAQUETÁ - 18029</v>
      </c>
      <c r="AE367" s="4" t="s">
        <v>139</v>
      </c>
      <c r="AF367" s="4" t="s">
        <v>3023</v>
      </c>
      <c r="AG367" s="4" t="s">
        <v>3022</v>
      </c>
      <c r="AH367" s="4" t="s">
        <v>3022</v>
      </c>
    </row>
    <row r="368" spans="30:34" x14ac:dyDescent="0.3">
      <c r="AD368" t="str">
        <f>_xlfn.CONCAT(Ciudad_Depto[[#This Row],[Ciudad]]," - ",Ciudad_Depto[[#This Row],[DEPARTAMENTO]]," - ",Ciudad_Depto[[#This Row],[CÓDIGO_DANE]])</f>
        <v>BELÉN DE LOS ANDAQUÍES - CAQUETÁ - 18094</v>
      </c>
      <c r="AE368" s="4" t="s">
        <v>187</v>
      </c>
      <c r="AF368" s="4" t="s">
        <v>3024</v>
      </c>
      <c r="AG368" s="4" t="s">
        <v>3022</v>
      </c>
      <c r="AH368" s="4" t="s">
        <v>3022</v>
      </c>
    </row>
    <row r="369" spans="30:34" x14ac:dyDescent="0.3">
      <c r="AD369" t="str">
        <f>_xlfn.CONCAT(Ciudad_Depto[[#This Row],[Ciudad]]," - ",Ciudad_Depto[[#This Row],[DEPARTAMENTO]]," - ",Ciudad_Depto[[#This Row],[CÓDIGO_DANE]])</f>
        <v>CARTAGENA DEL CHAIRÁ - CAQUETÁ - 18150</v>
      </c>
      <c r="AE369" s="4" t="s">
        <v>232</v>
      </c>
      <c r="AF369" s="4" t="s">
        <v>3025</v>
      </c>
      <c r="AG369" s="4" t="s">
        <v>3022</v>
      </c>
      <c r="AH369" s="4" t="s">
        <v>3022</v>
      </c>
    </row>
    <row r="370" spans="30:34" x14ac:dyDescent="0.3">
      <c r="AD370" t="str">
        <f>_xlfn.CONCAT(Ciudad_Depto[[#This Row],[Ciudad]]," - ",Ciudad_Depto[[#This Row],[DEPARTAMENTO]]," - ",Ciudad_Depto[[#This Row],[CÓDIGO_DANE]])</f>
        <v>CURRILLO - CAQUETÁ - 18205</v>
      </c>
      <c r="AE370" s="4" t="s">
        <v>3026</v>
      </c>
      <c r="AF370" s="4" t="s">
        <v>3027</v>
      </c>
      <c r="AG370" s="4" t="s">
        <v>3022</v>
      </c>
      <c r="AH370" s="4" t="s">
        <v>3022</v>
      </c>
    </row>
    <row r="371" spans="30:34" x14ac:dyDescent="0.3">
      <c r="AD371" t="str">
        <f>_xlfn.CONCAT(Ciudad_Depto[[#This Row],[Ciudad]]," - ",Ciudad_Depto[[#This Row],[DEPARTAMENTO]]," - ",Ciudad_Depto[[#This Row],[CÓDIGO_DANE]])</f>
        <v>EL DONCELLO - CAQUETÁ - 18247</v>
      </c>
      <c r="AE371" s="4" t="s">
        <v>329</v>
      </c>
      <c r="AF371" s="4" t="s">
        <v>3028</v>
      </c>
      <c r="AG371" s="4" t="s">
        <v>3022</v>
      </c>
      <c r="AH371" s="4" t="s">
        <v>3022</v>
      </c>
    </row>
    <row r="372" spans="30:34" x14ac:dyDescent="0.3">
      <c r="AD372" t="str">
        <f>_xlfn.CONCAT(Ciudad_Depto[[#This Row],[Ciudad]]," - ",Ciudad_Depto[[#This Row],[DEPARTAMENTO]]," - ",Ciudad_Depto[[#This Row],[CÓDIGO_DANE]])</f>
        <v>EL PAUJIL - CAQUETÁ - 18256</v>
      </c>
      <c r="AE372" s="4" t="s">
        <v>3029</v>
      </c>
      <c r="AF372" s="4" t="s">
        <v>3030</v>
      </c>
      <c r="AG372" s="4" t="s">
        <v>3022</v>
      </c>
      <c r="AH372" s="4" t="s">
        <v>3022</v>
      </c>
    </row>
    <row r="373" spans="30:34" x14ac:dyDescent="0.3">
      <c r="AD373" t="str">
        <f>_xlfn.CONCAT(Ciudad_Depto[[#This Row],[Ciudad]]," - ",Ciudad_Depto[[#This Row],[DEPARTAMENTO]]," - ",Ciudad_Depto[[#This Row],[CÓDIGO_DANE]])</f>
        <v>LA MONTAÑITA - CAQUETÁ - 18410</v>
      </c>
      <c r="AE373" s="4" t="s">
        <v>419</v>
      </c>
      <c r="AF373" s="4" t="s">
        <v>3031</v>
      </c>
      <c r="AG373" s="4" t="s">
        <v>3022</v>
      </c>
      <c r="AH373" s="4" t="s">
        <v>3022</v>
      </c>
    </row>
    <row r="374" spans="30:34" x14ac:dyDescent="0.3">
      <c r="AD374" t="str">
        <f>_xlfn.CONCAT(Ciudad_Depto[[#This Row],[Ciudad]]," - ",Ciudad_Depto[[#This Row],[DEPARTAMENTO]]," - ",Ciudad_Depto[[#This Row],[CÓDIGO_DANE]])</f>
        <v>MILÁN - CAQUETÁ - 18460</v>
      </c>
      <c r="AE374" s="4" t="s">
        <v>465</v>
      </c>
      <c r="AF374" s="4" t="s">
        <v>3032</v>
      </c>
      <c r="AG374" s="4" t="s">
        <v>3022</v>
      </c>
      <c r="AH374" s="4" t="s">
        <v>3022</v>
      </c>
    </row>
    <row r="375" spans="30:34" x14ac:dyDescent="0.3">
      <c r="AD375" t="str">
        <f>_xlfn.CONCAT(Ciudad_Depto[[#This Row],[Ciudad]]," - ",Ciudad_Depto[[#This Row],[DEPARTAMENTO]]," - ",Ciudad_Depto[[#This Row],[CÓDIGO_DANE]])</f>
        <v>MORELIA - CAQUETÁ - 18479</v>
      </c>
      <c r="AE375" s="4" t="s">
        <v>508</v>
      </c>
      <c r="AF375" s="4" t="s">
        <v>3033</v>
      </c>
      <c r="AG375" s="4" t="s">
        <v>3022</v>
      </c>
      <c r="AH375" s="4" t="s">
        <v>3022</v>
      </c>
    </row>
    <row r="376" spans="30:34" x14ac:dyDescent="0.3">
      <c r="AD376" t="str">
        <f>_xlfn.CONCAT(Ciudad_Depto[[#This Row],[Ciudad]]," - ",Ciudad_Depto[[#This Row],[DEPARTAMENTO]]," - ",Ciudad_Depto[[#This Row],[CÓDIGO_DANE]])</f>
        <v>PUERTO RICO - CAQUETÁ - 18592</v>
      </c>
      <c r="AE376" s="4" t="s">
        <v>546</v>
      </c>
      <c r="AF376" s="4" t="s">
        <v>3034</v>
      </c>
      <c r="AG376" s="4" t="s">
        <v>3022</v>
      </c>
      <c r="AH376" s="4" t="s">
        <v>3022</v>
      </c>
    </row>
    <row r="377" spans="30:34" x14ac:dyDescent="0.3">
      <c r="AD377" t="str">
        <f>_xlfn.CONCAT(Ciudad_Depto[[#This Row],[Ciudad]]," - ",Ciudad_Depto[[#This Row],[DEPARTAMENTO]]," - ",Ciudad_Depto[[#This Row],[CÓDIGO_DANE]])</f>
        <v>SAN JOSÉ DE LA FRAGUA - CAQUETÁ - 18610</v>
      </c>
      <c r="AE377" s="4" t="s">
        <v>3035</v>
      </c>
      <c r="AF377" s="4" t="s">
        <v>3036</v>
      </c>
      <c r="AG377" s="4" t="s">
        <v>3022</v>
      </c>
      <c r="AH377" s="4" t="s">
        <v>3022</v>
      </c>
    </row>
    <row r="378" spans="30:34" x14ac:dyDescent="0.3">
      <c r="AD378" t="str">
        <f>_xlfn.CONCAT(Ciudad_Depto[[#This Row],[Ciudad]]," - ",Ciudad_Depto[[#This Row],[DEPARTAMENTO]]," - ",Ciudad_Depto[[#This Row],[CÓDIGO_DANE]])</f>
        <v>SAN VICENTE DEL CAGUÁN - CAQUETÁ - 18753</v>
      </c>
      <c r="AE378" s="4" t="s">
        <v>660</v>
      </c>
      <c r="AF378" s="4" t="s">
        <v>3037</v>
      </c>
      <c r="AG378" s="4" t="s">
        <v>3022</v>
      </c>
      <c r="AH378" s="4" t="s">
        <v>3022</v>
      </c>
    </row>
    <row r="379" spans="30:34" x14ac:dyDescent="0.3">
      <c r="AD379" t="str">
        <f>_xlfn.CONCAT(Ciudad_Depto[[#This Row],[Ciudad]]," - ",Ciudad_Depto[[#This Row],[DEPARTAMENTO]]," - ",Ciudad_Depto[[#This Row],[CÓDIGO_DANE]])</f>
        <v>SOLANO - CAQUETÁ - 18756</v>
      </c>
      <c r="AE379" s="4" t="s">
        <v>698</v>
      </c>
      <c r="AF379" s="4" t="s">
        <v>3038</v>
      </c>
      <c r="AG379" s="4" t="s">
        <v>3022</v>
      </c>
      <c r="AH379" s="4" t="s">
        <v>3022</v>
      </c>
    </row>
    <row r="380" spans="30:34" x14ac:dyDescent="0.3">
      <c r="AD380" t="str">
        <f>_xlfn.CONCAT(Ciudad_Depto[[#This Row],[Ciudad]]," - ",Ciudad_Depto[[#This Row],[DEPARTAMENTO]]," - ",Ciudad_Depto[[#This Row],[CÓDIGO_DANE]])</f>
        <v>SOLITA - CAQUETÁ - 18785</v>
      </c>
      <c r="AE380" s="4" t="s">
        <v>734</v>
      </c>
      <c r="AF380" s="4" t="s">
        <v>3039</v>
      </c>
      <c r="AG380" s="4" t="s">
        <v>3022</v>
      </c>
      <c r="AH380" s="4" t="s">
        <v>3022</v>
      </c>
    </row>
    <row r="381" spans="30:34" x14ac:dyDescent="0.3">
      <c r="AD381" t="str">
        <f>_xlfn.CONCAT(Ciudad_Depto[[#This Row],[Ciudad]]," - ",Ciudad_Depto[[#This Row],[DEPARTAMENTO]]," - ",Ciudad_Depto[[#This Row],[CÓDIGO_DANE]])</f>
        <v>VALPARAÍSO - CAQUETÁ - 18860</v>
      </c>
      <c r="AE381" s="4" t="s">
        <v>621</v>
      </c>
      <c r="AF381" s="4" t="s">
        <v>3040</v>
      </c>
      <c r="AG381" s="4" t="s">
        <v>3022</v>
      </c>
      <c r="AH381" s="4" t="s">
        <v>3022</v>
      </c>
    </row>
    <row r="382" spans="30:34" x14ac:dyDescent="0.3">
      <c r="AD382" t="str">
        <f>_xlfn.CONCAT(Ciudad_Depto[[#This Row],[Ciudad]]," - ",Ciudad_Depto[[#This Row],[DEPARTAMENTO]]," - ",Ciudad_Depto[[#This Row],[CÓDIGO_DANE]])</f>
        <v>YOPAL - CASANARE - 85001</v>
      </c>
      <c r="AE382" s="4" t="s">
        <v>94</v>
      </c>
      <c r="AF382" s="4" t="s">
        <v>3041</v>
      </c>
      <c r="AG382" s="4" t="s">
        <v>51</v>
      </c>
      <c r="AH382" s="4" t="s">
        <v>51</v>
      </c>
    </row>
    <row r="383" spans="30:34" x14ac:dyDescent="0.3">
      <c r="AD383" t="str">
        <f>_xlfn.CONCAT(Ciudad_Depto[[#This Row],[Ciudad]]," - ",Ciudad_Depto[[#This Row],[DEPARTAMENTO]]," - ",Ciudad_Depto[[#This Row],[CÓDIGO_DANE]])</f>
        <v>AGUAZUL - CASANARE - 85010</v>
      </c>
      <c r="AE383" s="4" t="s">
        <v>140</v>
      </c>
      <c r="AF383" s="4" t="s">
        <v>3042</v>
      </c>
      <c r="AG383" s="4" t="s">
        <v>51</v>
      </c>
      <c r="AH383" s="4" t="s">
        <v>51</v>
      </c>
    </row>
    <row r="384" spans="30:34" x14ac:dyDescent="0.3">
      <c r="AD384" t="str">
        <f>_xlfn.CONCAT(Ciudad_Depto[[#This Row],[Ciudad]]," - ",Ciudad_Depto[[#This Row],[DEPARTAMENTO]]," - ",Ciudad_Depto[[#This Row],[CÓDIGO_DANE]])</f>
        <v>CHÁMEZA - CASANARE - 85015</v>
      </c>
      <c r="AE384" s="4" t="s">
        <v>188</v>
      </c>
      <c r="AF384" s="4" t="s">
        <v>3043</v>
      </c>
      <c r="AG384" s="4" t="s">
        <v>51</v>
      </c>
      <c r="AH384" s="4" t="s">
        <v>51</v>
      </c>
    </row>
    <row r="385" spans="30:34" x14ac:dyDescent="0.3">
      <c r="AD385" t="str">
        <f>_xlfn.CONCAT(Ciudad_Depto[[#This Row],[Ciudad]]," - ",Ciudad_Depto[[#This Row],[DEPARTAMENTO]]," - ",Ciudad_Depto[[#This Row],[CÓDIGO_DANE]])</f>
        <v>HATO COROZAL - CASANARE - 85125</v>
      </c>
      <c r="AE385" s="4" t="s">
        <v>233</v>
      </c>
      <c r="AF385" s="4" t="s">
        <v>3044</v>
      </c>
      <c r="AG385" s="4" t="s">
        <v>51</v>
      </c>
      <c r="AH385" s="4" t="s">
        <v>51</v>
      </c>
    </row>
    <row r="386" spans="30:34" x14ac:dyDescent="0.3">
      <c r="AD386" t="str">
        <f>_xlfn.CONCAT(Ciudad_Depto[[#This Row],[Ciudad]]," - ",Ciudad_Depto[[#This Row],[DEPARTAMENTO]]," - ",Ciudad_Depto[[#This Row],[CÓDIGO_DANE]])</f>
        <v>LA SALINA - CASANARE - 85136</v>
      </c>
      <c r="AE386" s="4" t="s">
        <v>284</v>
      </c>
      <c r="AF386" s="4" t="s">
        <v>3045</v>
      </c>
      <c r="AG386" s="4" t="s">
        <v>51</v>
      </c>
      <c r="AH386" s="4" t="s">
        <v>51</v>
      </c>
    </row>
    <row r="387" spans="30:34" x14ac:dyDescent="0.3">
      <c r="AD387" t="str">
        <f>_xlfn.CONCAT(Ciudad_Depto[[#This Row],[Ciudad]]," - ",Ciudad_Depto[[#This Row],[DEPARTAMENTO]]," - ",Ciudad_Depto[[#This Row],[CÓDIGO_DANE]])</f>
        <v>MANÍ - CASANARE - 85139</v>
      </c>
      <c r="AE387" s="4" t="s">
        <v>330</v>
      </c>
      <c r="AF387" s="4" t="s">
        <v>3046</v>
      </c>
      <c r="AG387" s="4" t="s">
        <v>51</v>
      </c>
      <c r="AH387" s="4" t="s">
        <v>51</v>
      </c>
    </row>
    <row r="388" spans="30:34" x14ac:dyDescent="0.3">
      <c r="AD388" t="str">
        <f>_xlfn.CONCAT(Ciudad_Depto[[#This Row],[Ciudad]]," - ",Ciudad_Depto[[#This Row],[DEPARTAMENTO]]," - ",Ciudad_Depto[[#This Row],[CÓDIGO_DANE]])</f>
        <v>MONTERREY - CASANARE - 85162</v>
      </c>
      <c r="AE388" s="4" t="s">
        <v>375</v>
      </c>
      <c r="AF388" s="4" t="s">
        <v>3047</v>
      </c>
      <c r="AG388" s="4" t="s">
        <v>51</v>
      </c>
      <c r="AH388" s="4" t="s">
        <v>51</v>
      </c>
    </row>
    <row r="389" spans="30:34" x14ac:dyDescent="0.3">
      <c r="AD389" t="str">
        <f>_xlfn.CONCAT(Ciudad_Depto[[#This Row],[Ciudad]]," - ",Ciudad_Depto[[#This Row],[DEPARTAMENTO]]," - ",Ciudad_Depto[[#This Row],[CÓDIGO_DANE]])</f>
        <v>NUNCHÍA - CASANARE - 85225</v>
      </c>
      <c r="AE389" s="4" t="s">
        <v>420</v>
      </c>
      <c r="AF389" s="4" t="s">
        <v>3048</v>
      </c>
      <c r="AG389" s="4" t="s">
        <v>51</v>
      </c>
      <c r="AH389" s="4" t="s">
        <v>51</v>
      </c>
    </row>
    <row r="390" spans="30:34" x14ac:dyDescent="0.3">
      <c r="AD390" t="str">
        <f>_xlfn.CONCAT(Ciudad_Depto[[#This Row],[Ciudad]]," - ",Ciudad_Depto[[#This Row],[DEPARTAMENTO]]," - ",Ciudad_Depto[[#This Row],[CÓDIGO_DANE]])</f>
        <v>OROCUÉ - CASANARE - 85230</v>
      </c>
      <c r="AE390" s="4" t="s">
        <v>466</v>
      </c>
      <c r="AF390" s="4" t="s">
        <v>3049</v>
      </c>
      <c r="AG390" s="4" t="s">
        <v>51</v>
      </c>
      <c r="AH390" s="4" t="s">
        <v>51</v>
      </c>
    </row>
    <row r="391" spans="30:34" x14ac:dyDescent="0.3">
      <c r="AD391" t="str">
        <f>_xlfn.CONCAT(Ciudad_Depto[[#This Row],[Ciudad]]," - ",Ciudad_Depto[[#This Row],[DEPARTAMENTO]]," - ",Ciudad_Depto[[#This Row],[CÓDIGO_DANE]])</f>
        <v>PAZ DE ARIPORO - CASANARE - 85250</v>
      </c>
      <c r="AE391" s="4" t="s">
        <v>509</v>
      </c>
      <c r="AF391" s="4" t="s">
        <v>3050</v>
      </c>
      <c r="AG391" s="4" t="s">
        <v>51</v>
      </c>
      <c r="AH391" s="4" t="s">
        <v>51</v>
      </c>
    </row>
    <row r="392" spans="30:34" x14ac:dyDescent="0.3">
      <c r="AD392" t="str">
        <f>_xlfn.CONCAT(Ciudad_Depto[[#This Row],[Ciudad]]," - ",Ciudad_Depto[[#This Row],[DEPARTAMENTO]]," - ",Ciudad_Depto[[#This Row],[CÓDIGO_DANE]])</f>
        <v>PORE - CASANARE - 85263</v>
      </c>
      <c r="AE392" s="4" t="s">
        <v>547</v>
      </c>
      <c r="AF392" s="4" t="s">
        <v>3051</v>
      </c>
      <c r="AG392" s="4" t="s">
        <v>51</v>
      </c>
      <c r="AH392" s="4" t="s">
        <v>51</v>
      </c>
    </row>
    <row r="393" spans="30:34" x14ac:dyDescent="0.3">
      <c r="AD393" t="str">
        <f>_xlfn.CONCAT(Ciudad_Depto[[#This Row],[Ciudad]]," - ",Ciudad_Depto[[#This Row],[DEPARTAMENTO]]," - ",Ciudad_Depto[[#This Row],[CÓDIGO_DANE]])</f>
        <v>RECETOR - CASANARE - 85279</v>
      </c>
      <c r="AE393" s="4" t="s">
        <v>586</v>
      </c>
      <c r="AF393" s="4" t="s">
        <v>3052</v>
      </c>
      <c r="AG393" s="4" t="s">
        <v>51</v>
      </c>
      <c r="AH393" s="4" t="s">
        <v>51</v>
      </c>
    </row>
    <row r="394" spans="30:34" x14ac:dyDescent="0.3">
      <c r="AD394" t="str">
        <f>_xlfn.CONCAT(Ciudad_Depto[[#This Row],[Ciudad]]," - ",Ciudad_Depto[[#This Row],[DEPARTAMENTO]]," - ",Ciudad_Depto[[#This Row],[CÓDIGO_DANE]])</f>
        <v>SABANALARGA - CASANARE - 85300</v>
      </c>
      <c r="AE394" s="4" t="s">
        <v>622</v>
      </c>
      <c r="AF394" s="4" t="s">
        <v>3053</v>
      </c>
      <c r="AG394" s="4" t="s">
        <v>51</v>
      </c>
      <c r="AH394" s="4" t="s">
        <v>51</v>
      </c>
    </row>
    <row r="395" spans="30:34" x14ac:dyDescent="0.3">
      <c r="AD395" t="str">
        <f>_xlfn.CONCAT(Ciudad_Depto[[#This Row],[Ciudad]]," - ",Ciudad_Depto[[#This Row],[DEPARTAMENTO]]," - ",Ciudad_Depto[[#This Row],[CÓDIGO_DANE]])</f>
        <v>SÁCAMA - CASANARE - 85315</v>
      </c>
      <c r="AE395" s="4" t="s">
        <v>661</v>
      </c>
      <c r="AF395" s="4" t="s">
        <v>3054</v>
      </c>
      <c r="AG395" s="4" t="s">
        <v>51</v>
      </c>
      <c r="AH395" s="4" t="s">
        <v>51</v>
      </c>
    </row>
    <row r="396" spans="30:34" x14ac:dyDescent="0.3">
      <c r="AD396" t="str">
        <f>_xlfn.CONCAT(Ciudad_Depto[[#This Row],[Ciudad]]," - ",Ciudad_Depto[[#This Row],[DEPARTAMENTO]]," - ",Ciudad_Depto[[#This Row],[CÓDIGO_DANE]])</f>
        <v>SAN LUIS DE PALENQUE - CASANARE - 85325</v>
      </c>
      <c r="AE396" s="4" t="s">
        <v>699</v>
      </c>
      <c r="AF396" s="4" t="s">
        <v>3055</v>
      </c>
      <c r="AG396" s="4" t="s">
        <v>51</v>
      </c>
      <c r="AH396" s="4" t="s">
        <v>51</v>
      </c>
    </row>
    <row r="397" spans="30:34" x14ac:dyDescent="0.3">
      <c r="AD397" t="str">
        <f>_xlfn.CONCAT(Ciudad_Depto[[#This Row],[Ciudad]]," - ",Ciudad_Depto[[#This Row],[DEPARTAMENTO]]," - ",Ciudad_Depto[[#This Row],[CÓDIGO_DANE]])</f>
        <v>TÁMARA - CASANARE - 85400</v>
      </c>
      <c r="AE397" s="4" t="s">
        <v>735</v>
      </c>
      <c r="AF397" s="4" t="s">
        <v>3056</v>
      </c>
      <c r="AG397" s="4" t="s">
        <v>51</v>
      </c>
      <c r="AH397" s="4" t="s">
        <v>51</v>
      </c>
    </row>
    <row r="398" spans="30:34" x14ac:dyDescent="0.3">
      <c r="AD398" t="str">
        <f>_xlfn.CONCAT(Ciudad_Depto[[#This Row],[Ciudad]]," - ",Ciudad_Depto[[#This Row],[DEPARTAMENTO]]," - ",Ciudad_Depto[[#This Row],[CÓDIGO_DANE]])</f>
        <v>TAURAMENA - CASANARE - 85410</v>
      </c>
      <c r="AE398" s="4" t="s">
        <v>766</v>
      </c>
      <c r="AF398" s="4" t="s">
        <v>3057</v>
      </c>
      <c r="AG398" s="4" t="s">
        <v>51</v>
      </c>
      <c r="AH398" s="4" t="s">
        <v>51</v>
      </c>
    </row>
    <row r="399" spans="30:34" x14ac:dyDescent="0.3">
      <c r="AD399" t="str">
        <f>_xlfn.CONCAT(Ciudad_Depto[[#This Row],[Ciudad]]," - ",Ciudad_Depto[[#This Row],[DEPARTAMENTO]]," - ",Ciudad_Depto[[#This Row],[CÓDIGO_DANE]])</f>
        <v>TRINIDAD - CASANARE - 85430</v>
      </c>
      <c r="AE399" s="4" t="s">
        <v>795</v>
      </c>
      <c r="AF399" s="4" t="s">
        <v>3058</v>
      </c>
      <c r="AG399" s="4" t="s">
        <v>51</v>
      </c>
      <c r="AH399" s="4" t="s">
        <v>51</v>
      </c>
    </row>
    <row r="400" spans="30:34" x14ac:dyDescent="0.3">
      <c r="AD400" t="str">
        <f>_xlfn.CONCAT(Ciudad_Depto[[#This Row],[Ciudad]]," - ",Ciudad_Depto[[#This Row],[DEPARTAMENTO]]," - ",Ciudad_Depto[[#This Row],[CÓDIGO_DANE]])</f>
        <v>VILLANUEVA - CASANARE - 85440</v>
      </c>
      <c r="AE400" s="4" t="s">
        <v>706</v>
      </c>
      <c r="AF400" s="4" t="s">
        <v>3059</v>
      </c>
      <c r="AG400" s="4" t="s">
        <v>51</v>
      </c>
      <c r="AH400" s="4" t="s">
        <v>51</v>
      </c>
    </row>
    <row r="401" spans="30:34" x14ac:dyDescent="0.3">
      <c r="AD401" t="str">
        <f>_xlfn.CONCAT(Ciudad_Depto[[#This Row],[Ciudad]]," - ",Ciudad_Depto[[#This Row],[DEPARTAMENTO]]," - ",Ciudad_Depto[[#This Row],[CÓDIGO_DANE]])</f>
        <v>POPAYÁN - CAUCA - 19001</v>
      </c>
      <c r="AE401" s="4" t="s">
        <v>95</v>
      </c>
      <c r="AF401" s="4" t="s">
        <v>3060</v>
      </c>
      <c r="AG401" s="4" t="s">
        <v>52</v>
      </c>
      <c r="AH401" s="4" t="s">
        <v>52</v>
      </c>
    </row>
    <row r="402" spans="30:34" x14ac:dyDescent="0.3">
      <c r="AD402" t="str">
        <f>_xlfn.CONCAT(Ciudad_Depto[[#This Row],[Ciudad]]," - ",Ciudad_Depto[[#This Row],[DEPARTAMENTO]]," - ",Ciudad_Depto[[#This Row],[CÓDIGO_DANE]])</f>
        <v>ALMAGUER - CAUCA - 19022</v>
      </c>
      <c r="AE402" s="4" t="s">
        <v>141</v>
      </c>
      <c r="AF402" s="4" t="s">
        <v>3061</v>
      </c>
      <c r="AG402" s="4" t="s">
        <v>52</v>
      </c>
      <c r="AH402" s="4" t="s">
        <v>52</v>
      </c>
    </row>
    <row r="403" spans="30:34" x14ac:dyDescent="0.3">
      <c r="AD403" t="str">
        <f>_xlfn.CONCAT(Ciudad_Depto[[#This Row],[Ciudad]]," - ",Ciudad_Depto[[#This Row],[DEPARTAMENTO]]," - ",Ciudad_Depto[[#This Row],[CÓDIGO_DANE]])</f>
        <v>ARGELIA - CAUCA - 19050</v>
      </c>
      <c r="AE403" s="4" t="s">
        <v>189</v>
      </c>
      <c r="AF403" s="4" t="s">
        <v>3062</v>
      </c>
      <c r="AG403" s="4" t="s">
        <v>52</v>
      </c>
      <c r="AH403" s="4" t="s">
        <v>52</v>
      </c>
    </row>
    <row r="404" spans="30:34" x14ac:dyDescent="0.3">
      <c r="AD404" t="str">
        <f>_xlfn.CONCAT(Ciudad_Depto[[#This Row],[Ciudad]]," - ",Ciudad_Depto[[#This Row],[DEPARTAMENTO]]," - ",Ciudad_Depto[[#This Row],[CÓDIGO_DANE]])</f>
        <v>BALBOA - CAUCA - 19075</v>
      </c>
      <c r="AE404" s="4" t="s">
        <v>203</v>
      </c>
      <c r="AF404" s="4" t="s">
        <v>3063</v>
      </c>
      <c r="AG404" s="4" t="s">
        <v>52</v>
      </c>
      <c r="AH404" s="4" t="s">
        <v>52</v>
      </c>
    </row>
    <row r="405" spans="30:34" x14ac:dyDescent="0.3">
      <c r="AD405" t="str">
        <f>_xlfn.CONCAT(Ciudad_Depto[[#This Row],[Ciudad]]," - ",Ciudad_Depto[[#This Row],[DEPARTAMENTO]]," - ",Ciudad_Depto[[#This Row],[CÓDIGO_DANE]])</f>
        <v>BOLÍVAR - CAUCA - 19100</v>
      </c>
      <c r="AE405" s="4" t="s">
        <v>285</v>
      </c>
      <c r="AF405" s="4" t="s">
        <v>3064</v>
      </c>
      <c r="AG405" s="4" t="s">
        <v>52</v>
      </c>
      <c r="AH405" s="4" t="s">
        <v>52</v>
      </c>
    </row>
    <row r="406" spans="30:34" x14ac:dyDescent="0.3">
      <c r="AD406" t="str">
        <f>_xlfn.CONCAT(Ciudad_Depto[[#This Row],[Ciudad]]," - ",Ciudad_Depto[[#This Row],[DEPARTAMENTO]]," - ",Ciudad_Depto[[#This Row],[CÓDIGO_DANE]])</f>
        <v>BUENOS AIRES - CAUCA - 19110</v>
      </c>
      <c r="AE406" s="4" t="s">
        <v>331</v>
      </c>
      <c r="AF406" s="4" t="s">
        <v>3065</v>
      </c>
      <c r="AG406" s="4" t="s">
        <v>52</v>
      </c>
      <c r="AH406" s="4" t="s">
        <v>52</v>
      </c>
    </row>
    <row r="407" spans="30:34" x14ac:dyDescent="0.3">
      <c r="AD407" t="str">
        <f>_xlfn.CONCAT(Ciudad_Depto[[#This Row],[Ciudad]]," - ",Ciudad_Depto[[#This Row],[DEPARTAMENTO]]," - ",Ciudad_Depto[[#This Row],[CÓDIGO_DANE]])</f>
        <v>CAJIBÍO - CAUCA - 19130</v>
      </c>
      <c r="AE407" s="4" t="s">
        <v>376</v>
      </c>
      <c r="AF407" s="4" t="s">
        <v>3066</v>
      </c>
      <c r="AG407" s="4" t="s">
        <v>52</v>
      </c>
      <c r="AH407" s="4" t="s">
        <v>52</v>
      </c>
    </row>
    <row r="408" spans="30:34" x14ac:dyDescent="0.3">
      <c r="AD408" t="str">
        <f>_xlfn.CONCAT(Ciudad_Depto[[#This Row],[Ciudad]]," - ",Ciudad_Depto[[#This Row],[DEPARTAMENTO]]," - ",Ciudad_Depto[[#This Row],[CÓDIGO_DANE]])</f>
        <v>CALDONO - CAUCA - 19137</v>
      </c>
      <c r="AE408" s="4" t="s">
        <v>421</v>
      </c>
      <c r="AF408" s="4" t="s">
        <v>3067</v>
      </c>
      <c r="AG408" s="4" t="s">
        <v>52</v>
      </c>
      <c r="AH408" s="4" t="s">
        <v>52</v>
      </c>
    </row>
    <row r="409" spans="30:34" x14ac:dyDescent="0.3">
      <c r="AD409" t="str">
        <f>_xlfn.CONCAT(Ciudad_Depto[[#This Row],[Ciudad]]," - ",Ciudad_Depto[[#This Row],[DEPARTAMENTO]]," - ",Ciudad_Depto[[#This Row],[CÓDIGO_DANE]])</f>
        <v>CALOTO - CAUCA - 19142</v>
      </c>
      <c r="AE409" s="4" t="s">
        <v>467</v>
      </c>
      <c r="AF409" s="4" t="s">
        <v>3068</v>
      </c>
      <c r="AG409" s="4" t="s">
        <v>52</v>
      </c>
      <c r="AH409" s="4" t="s">
        <v>52</v>
      </c>
    </row>
    <row r="410" spans="30:34" x14ac:dyDescent="0.3">
      <c r="AD410" t="str">
        <f>_xlfn.CONCAT(Ciudad_Depto[[#This Row],[Ciudad]]," - ",Ciudad_Depto[[#This Row],[DEPARTAMENTO]]," - ",Ciudad_Depto[[#This Row],[CÓDIGO_DANE]])</f>
        <v>CORINTO - CAUCA - 19212</v>
      </c>
      <c r="AE410" s="4" t="s">
        <v>510</v>
      </c>
      <c r="AF410" s="4" t="s">
        <v>3069</v>
      </c>
      <c r="AG410" s="4" t="s">
        <v>52</v>
      </c>
      <c r="AH410" s="4" t="s">
        <v>52</v>
      </c>
    </row>
    <row r="411" spans="30:34" x14ac:dyDescent="0.3">
      <c r="AD411" t="str">
        <f>_xlfn.CONCAT(Ciudad_Depto[[#This Row],[Ciudad]]," - ",Ciudad_Depto[[#This Row],[DEPARTAMENTO]]," - ",Ciudad_Depto[[#This Row],[CÓDIGO_DANE]])</f>
        <v>EL TAMBO - CAUCA - 19256</v>
      </c>
      <c r="AE411" s="4" t="s">
        <v>548</v>
      </c>
      <c r="AF411" s="4" t="s">
        <v>3070</v>
      </c>
      <c r="AG411" s="4" t="s">
        <v>52</v>
      </c>
      <c r="AH411" s="4" t="s">
        <v>52</v>
      </c>
    </row>
    <row r="412" spans="30:34" x14ac:dyDescent="0.3">
      <c r="AD412" t="str">
        <f>_xlfn.CONCAT(Ciudad_Depto[[#This Row],[Ciudad]]," - ",Ciudad_Depto[[#This Row],[DEPARTAMENTO]]," - ",Ciudad_Depto[[#This Row],[CÓDIGO_DANE]])</f>
        <v>FLORENCIA - CAUCA - 19290</v>
      </c>
      <c r="AE412" s="4" t="s">
        <v>93</v>
      </c>
      <c r="AF412" s="4" t="s">
        <v>3071</v>
      </c>
      <c r="AG412" s="4" t="s">
        <v>52</v>
      </c>
      <c r="AH412" s="4" t="s">
        <v>52</v>
      </c>
    </row>
    <row r="413" spans="30:34" x14ac:dyDescent="0.3">
      <c r="AD413" t="str">
        <f>_xlfn.CONCAT(Ciudad_Depto[[#This Row],[Ciudad]]," - ",Ciudad_Depto[[#This Row],[DEPARTAMENTO]]," - ",Ciudad_Depto[[#This Row],[CÓDIGO_DANE]])</f>
        <v>GUACHENE - CAUCA - 19300</v>
      </c>
      <c r="AE413" s="4" t="s">
        <v>3072</v>
      </c>
      <c r="AF413" s="4" t="s">
        <v>3073</v>
      </c>
      <c r="AG413" s="4" t="s">
        <v>52</v>
      </c>
      <c r="AH413" s="4" t="s">
        <v>52</v>
      </c>
    </row>
    <row r="414" spans="30:34" x14ac:dyDescent="0.3">
      <c r="AD414" t="str">
        <f>_xlfn.CONCAT(Ciudad_Depto[[#This Row],[Ciudad]]," - ",Ciudad_Depto[[#This Row],[DEPARTAMENTO]]," - ",Ciudad_Depto[[#This Row],[CÓDIGO_DANE]])</f>
        <v>GUAPI - CAUCA - 19318</v>
      </c>
      <c r="AE414" s="4" t="s">
        <v>3074</v>
      </c>
      <c r="AF414" s="4" t="s">
        <v>3075</v>
      </c>
      <c r="AG414" s="4" t="s">
        <v>52</v>
      </c>
      <c r="AH414" s="4" t="s">
        <v>52</v>
      </c>
    </row>
    <row r="415" spans="30:34" x14ac:dyDescent="0.3">
      <c r="AD415" t="str">
        <f>_xlfn.CONCAT(Ciudad_Depto[[#This Row],[Ciudad]]," - ",Ciudad_Depto[[#This Row],[DEPARTAMENTO]]," - ",Ciudad_Depto[[#This Row],[CÓDIGO_DANE]])</f>
        <v>INZÁ - CAUCA - 19355</v>
      </c>
      <c r="AE415" s="4" t="s">
        <v>700</v>
      </c>
      <c r="AF415" s="4" t="s">
        <v>3076</v>
      </c>
      <c r="AG415" s="4" t="s">
        <v>52</v>
      </c>
      <c r="AH415" s="4" t="s">
        <v>52</v>
      </c>
    </row>
    <row r="416" spans="30:34" x14ac:dyDescent="0.3">
      <c r="AD416" t="str">
        <f>_xlfn.CONCAT(Ciudad_Depto[[#This Row],[Ciudad]]," - ",Ciudad_Depto[[#This Row],[DEPARTAMENTO]]," - ",Ciudad_Depto[[#This Row],[CÓDIGO_DANE]])</f>
        <v>JAMBALÓ - CAUCA - 19364</v>
      </c>
      <c r="AE416" s="4" t="s">
        <v>736</v>
      </c>
      <c r="AF416" s="4" t="s">
        <v>3077</v>
      </c>
      <c r="AG416" s="4" t="s">
        <v>52</v>
      </c>
      <c r="AH416" s="4" t="s">
        <v>52</v>
      </c>
    </row>
    <row r="417" spans="30:34" x14ac:dyDescent="0.3">
      <c r="AD417" t="str">
        <f>_xlfn.CONCAT(Ciudad_Depto[[#This Row],[Ciudad]]," - ",Ciudad_Depto[[#This Row],[DEPARTAMENTO]]," - ",Ciudad_Depto[[#This Row],[CÓDIGO_DANE]])</f>
        <v>LA SIERRA - CAUCA - 19392</v>
      </c>
      <c r="AE417" s="4" t="s">
        <v>767</v>
      </c>
      <c r="AF417" s="4" t="s">
        <v>3078</v>
      </c>
      <c r="AG417" s="4" t="s">
        <v>52</v>
      </c>
      <c r="AH417" s="4" t="s">
        <v>52</v>
      </c>
    </row>
    <row r="418" spans="30:34" x14ac:dyDescent="0.3">
      <c r="AD418" t="str">
        <f>_xlfn.CONCAT(Ciudad_Depto[[#This Row],[Ciudad]]," - ",Ciudad_Depto[[#This Row],[DEPARTAMENTO]]," - ",Ciudad_Depto[[#This Row],[CÓDIGO_DANE]])</f>
        <v>LA VEGA - CAUCA - 19397</v>
      </c>
      <c r="AE418" s="4" t="s">
        <v>796</v>
      </c>
      <c r="AF418" s="4" t="s">
        <v>3079</v>
      </c>
      <c r="AG418" s="4" t="s">
        <v>52</v>
      </c>
      <c r="AH418" s="4" t="s">
        <v>52</v>
      </c>
    </row>
    <row r="419" spans="30:34" x14ac:dyDescent="0.3">
      <c r="AD419" t="str">
        <f>_xlfn.CONCAT(Ciudad_Depto[[#This Row],[Ciudad]]," - ",Ciudad_Depto[[#This Row],[DEPARTAMENTO]]," - ",Ciudad_Depto[[#This Row],[CÓDIGO_DANE]])</f>
        <v>LÓPEZ - CAUCA - 19418</v>
      </c>
      <c r="AE419" s="4" t="s">
        <v>3080</v>
      </c>
      <c r="AF419" s="4" t="s">
        <v>3081</v>
      </c>
      <c r="AG419" s="4" t="s">
        <v>52</v>
      </c>
      <c r="AH419" s="4" t="s">
        <v>52</v>
      </c>
    </row>
    <row r="420" spans="30:34" x14ac:dyDescent="0.3">
      <c r="AD420" t="str">
        <f>_xlfn.CONCAT(Ciudad_Depto[[#This Row],[Ciudad]]," - ",Ciudad_Depto[[#This Row],[DEPARTAMENTO]]," - ",Ciudad_Depto[[#This Row],[CÓDIGO_DANE]])</f>
        <v>MERCADERES - CAUCA - 19450</v>
      </c>
      <c r="AE420" s="4" t="s">
        <v>862</v>
      </c>
      <c r="AF420" s="4" t="s">
        <v>3082</v>
      </c>
      <c r="AG420" s="4" t="s">
        <v>52</v>
      </c>
      <c r="AH420" s="4" t="s">
        <v>52</v>
      </c>
    </row>
    <row r="421" spans="30:34" x14ac:dyDescent="0.3">
      <c r="AD421" t="str">
        <f>_xlfn.CONCAT(Ciudad_Depto[[#This Row],[Ciudad]]," - ",Ciudad_Depto[[#This Row],[DEPARTAMENTO]]," - ",Ciudad_Depto[[#This Row],[CÓDIGO_DANE]])</f>
        <v>MIRANDA - CAUCA - 19455</v>
      </c>
      <c r="AE421" s="4" t="s">
        <v>894</v>
      </c>
      <c r="AF421" s="4" t="s">
        <v>3083</v>
      </c>
      <c r="AG421" s="4" t="s">
        <v>52</v>
      </c>
      <c r="AH421" s="4" t="s">
        <v>52</v>
      </c>
    </row>
    <row r="422" spans="30:34" x14ac:dyDescent="0.3">
      <c r="AD422" t="str">
        <f>_xlfn.CONCAT(Ciudad_Depto[[#This Row],[Ciudad]]," - ",Ciudad_Depto[[#This Row],[DEPARTAMENTO]]," - ",Ciudad_Depto[[#This Row],[CÓDIGO_DANE]])</f>
        <v>MORALES - CAUCA - 19473</v>
      </c>
      <c r="AE422" s="4" t="s">
        <v>926</v>
      </c>
      <c r="AF422" s="4" t="s">
        <v>3084</v>
      </c>
      <c r="AG422" s="4" t="s">
        <v>52</v>
      </c>
      <c r="AH422" s="4" t="s">
        <v>52</v>
      </c>
    </row>
    <row r="423" spans="30:34" x14ac:dyDescent="0.3">
      <c r="AD423" t="str">
        <f>_xlfn.CONCAT(Ciudad_Depto[[#This Row],[Ciudad]]," - ",Ciudad_Depto[[#This Row],[DEPARTAMENTO]]," - ",Ciudad_Depto[[#This Row],[CÓDIGO_DANE]])</f>
        <v>PADILLA - CAUCA - 19513</v>
      </c>
      <c r="AE423" s="4" t="s">
        <v>956</v>
      </c>
      <c r="AF423" s="4" t="s">
        <v>3085</v>
      </c>
      <c r="AG423" s="4" t="s">
        <v>52</v>
      </c>
      <c r="AH423" s="4" t="s">
        <v>52</v>
      </c>
    </row>
    <row r="424" spans="30:34" x14ac:dyDescent="0.3">
      <c r="AD424" t="str">
        <f>_xlfn.CONCAT(Ciudad_Depto[[#This Row],[Ciudad]]," - ",Ciudad_Depto[[#This Row],[DEPARTAMENTO]]," - ",Ciudad_Depto[[#This Row],[CÓDIGO_DANE]])</f>
        <v>PÁEZ - CAUCA - 19517</v>
      </c>
      <c r="AE424" s="4" t="s">
        <v>1708</v>
      </c>
      <c r="AF424" s="4" t="s">
        <v>3086</v>
      </c>
      <c r="AG424" s="4" t="s">
        <v>52</v>
      </c>
      <c r="AH424" s="4" t="s">
        <v>52</v>
      </c>
    </row>
    <row r="425" spans="30:34" x14ac:dyDescent="0.3">
      <c r="AD425" t="str">
        <f>_xlfn.CONCAT(Ciudad_Depto[[#This Row],[Ciudad]]," - ",Ciudad_Depto[[#This Row],[DEPARTAMENTO]]," - ",Ciudad_Depto[[#This Row],[CÓDIGO_DANE]])</f>
        <v>PATÍA - CAUCA - 19532</v>
      </c>
      <c r="AE425" s="4" t="s">
        <v>1013</v>
      </c>
      <c r="AF425" s="4" t="s">
        <v>3087</v>
      </c>
      <c r="AG425" s="4" t="s">
        <v>52</v>
      </c>
      <c r="AH425" s="4" t="s">
        <v>52</v>
      </c>
    </row>
    <row r="426" spans="30:34" x14ac:dyDescent="0.3">
      <c r="AD426" t="str">
        <f>_xlfn.CONCAT(Ciudad_Depto[[#This Row],[Ciudad]]," - ",Ciudad_Depto[[#This Row],[DEPARTAMENTO]]," - ",Ciudad_Depto[[#This Row],[CÓDIGO_DANE]])</f>
        <v>PIAMONTE - CAUCA - 19533</v>
      </c>
      <c r="AE426" s="4" t="s">
        <v>1041</v>
      </c>
      <c r="AF426" s="4" t="s">
        <v>3088</v>
      </c>
      <c r="AG426" s="4" t="s">
        <v>52</v>
      </c>
      <c r="AH426" s="4" t="s">
        <v>52</v>
      </c>
    </row>
    <row r="427" spans="30:34" x14ac:dyDescent="0.3">
      <c r="AD427" t="str">
        <f>_xlfn.CONCAT(Ciudad_Depto[[#This Row],[Ciudad]]," - ",Ciudad_Depto[[#This Row],[DEPARTAMENTO]]," - ",Ciudad_Depto[[#This Row],[CÓDIGO_DANE]])</f>
        <v>PIENDAMÓ - CAUCA - 19548</v>
      </c>
      <c r="AE427" s="4" t="s">
        <v>3089</v>
      </c>
      <c r="AF427" s="4" t="s">
        <v>3090</v>
      </c>
      <c r="AG427" s="4" t="s">
        <v>52</v>
      </c>
      <c r="AH427" s="4" t="s">
        <v>52</v>
      </c>
    </row>
    <row r="428" spans="30:34" x14ac:dyDescent="0.3">
      <c r="AD428" t="str">
        <f>_xlfn.CONCAT(Ciudad_Depto[[#This Row],[Ciudad]]," - ",Ciudad_Depto[[#This Row],[DEPARTAMENTO]]," - ",Ciudad_Depto[[#This Row],[CÓDIGO_DANE]])</f>
        <v>PUERTO TEJADA - CAUCA - 19573</v>
      </c>
      <c r="AE428" s="4" t="s">
        <v>1099</v>
      </c>
      <c r="AF428" s="4" t="s">
        <v>3091</v>
      </c>
      <c r="AG428" s="4" t="s">
        <v>52</v>
      </c>
      <c r="AH428" s="4" t="s">
        <v>52</v>
      </c>
    </row>
    <row r="429" spans="30:34" x14ac:dyDescent="0.3">
      <c r="AD429" t="str">
        <f>_xlfn.CONCAT(Ciudad_Depto[[#This Row],[Ciudad]]," - ",Ciudad_Depto[[#This Row],[DEPARTAMENTO]]," - ",Ciudad_Depto[[#This Row],[CÓDIGO_DANE]])</f>
        <v>PURACÉ - CAUCA - 19585</v>
      </c>
      <c r="AE429" s="4" t="s">
        <v>1125</v>
      </c>
      <c r="AF429" s="4" t="s">
        <v>3092</v>
      </c>
      <c r="AG429" s="4" t="s">
        <v>52</v>
      </c>
      <c r="AH429" s="4" t="s">
        <v>52</v>
      </c>
    </row>
    <row r="430" spans="30:34" x14ac:dyDescent="0.3">
      <c r="AD430" t="str">
        <f>_xlfn.CONCAT(Ciudad_Depto[[#This Row],[Ciudad]]," - ",Ciudad_Depto[[#This Row],[DEPARTAMENTO]]," - ",Ciudad_Depto[[#This Row],[CÓDIGO_DANE]])</f>
        <v>ROSAS - CAUCA - 19622</v>
      </c>
      <c r="AE430" s="4" t="s">
        <v>1153</v>
      </c>
      <c r="AF430" s="4" t="s">
        <v>3093</v>
      </c>
      <c r="AG430" s="4" t="s">
        <v>52</v>
      </c>
      <c r="AH430" s="4" t="s">
        <v>52</v>
      </c>
    </row>
    <row r="431" spans="30:34" x14ac:dyDescent="0.3">
      <c r="AD431" t="str">
        <f>_xlfn.CONCAT(Ciudad_Depto[[#This Row],[Ciudad]]," - ",Ciudad_Depto[[#This Row],[DEPARTAMENTO]]," - ",Ciudad_Depto[[#This Row],[CÓDIGO_DANE]])</f>
        <v>SAN SEBASTIÁN - CAUCA - 19693</v>
      </c>
      <c r="AE431" s="4" t="s">
        <v>1179</v>
      </c>
      <c r="AF431" s="4" t="s">
        <v>3094</v>
      </c>
      <c r="AG431" s="4" t="s">
        <v>52</v>
      </c>
      <c r="AH431" s="4" t="s">
        <v>52</v>
      </c>
    </row>
    <row r="432" spans="30:34" x14ac:dyDescent="0.3">
      <c r="AD432" t="str">
        <f>_xlfn.CONCAT(Ciudad_Depto[[#This Row],[Ciudad]]," - ",Ciudad_Depto[[#This Row],[DEPARTAMENTO]]," - ",Ciudad_Depto[[#This Row],[CÓDIGO_DANE]])</f>
        <v>SANTANDER DE QUILICHAO - CAUCA - 19698</v>
      </c>
      <c r="AE432" s="4" t="s">
        <v>1205</v>
      </c>
      <c r="AF432" s="4" t="s">
        <v>3095</v>
      </c>
      <c r="AG432" s="4" t="s">
        <v>52</v>
      </c>
      <c r="AH432" s="4" t="s">
        <v>52</v>
      </c>
    </row>
    <row r="433" spans="30:34" x14ac:dyDescent="0.3">
      <c r="AD433" t="str">
        <f>_xlfn.CONCAT(Ciudad_Depto[[#This Row],[Ciudad]]," - ",Ciudad_Depto[[#This Row],[DEPARTAMENTO]]," - ",Ciudad_Depto[[#This Row],[CÓDIGO_DANE]])</f>
        <v>SANTA ROSA - CAUCA - 19701</v>
      </c>
      <c r="AE433" s="4" t="s">
        <v>1226</v>
      </c>
      <c r="AF433" s="4" t="s">
        <v>3096</v>
      </c>
      <c r="AG433" s="4" t="s">
        <v>52</v>
      </c>
      <c r="AH433" s="4" t="s">
        <v>52</v>
      </c>
    </row>
    <row r="434" spans="30:34" x14ac:dyDescent="0.3">
      <c r="AD434" t="str">
        <f>_xlfn.CONCAT(Ciudad_Depto[[#This Row],[Ciudad]]," - ",Ciudad_Depto[[#This Row],[DEPARTAMENTO]]," - ",Ciudad_Depto[[#This Row],[CÓDIGO_DANE]])</f>
        <v>SILVIA - CAUCA - 19743</v>
      </c>
      <c r="AE434" s="4" t="s">
        <v>1246</v>
      </c>
      <c r="AF434" s="4" t="s">
        <v>3097</v>
      </c>
      <c r="AG434" s="4" t="s">
        <v>52</v>
      </c>
      <c r="AH434" s="4" t="s">
        <v>52</v>
      </c>
    </row>
    <row r="435" spans="30:34" x14ac:dyDescent="0.3">
      <c r="AD435" t="str">
        <f>_xlfn.CONCAT(Ciudad_Depto[[#This Row],[Ciudad]]," - ",Ciudad_Depto[[#This Row],[DEPARTAMENTO]]," - ",Ciudad_Depto[[#This Row],[CÓDIGO_DANE]])</f>
        <v>SOTARÁ - CAUCA - 19760</v>
      </c>
      <c r="AE435" s="4" t="s">
        <v>3098</v>
      </c>
      <c r="AF435" s="4" t="s">
        <v>3099</v>
      </c>
      <c r="AG435" s="4" t="s">
        <v>52</v>
      </c>
      <c r="AH435" s="4" t="s">
        <v>52</v>
      </c>
    </row>
    <row r="436" spans="30:34" x14ac:dyDescent="0.3">
      <c r="AD436" t="str">
        <f>_xlfn.CONCAT(Ciudad_Depto[[#This Row],[Ciudad]]," - ",Ciudad_Depto[[#This Row],[DEPARTAMENTO]]," - ",Ciudad_Depto[[#This Row],[CÓDIGO_DANE]])</f>
        <v>SUÁREZ - CAUCA - 19780</v>
      </c>
      <c r="AE436" s="4" t="s">
        <v>1296</v>
      </c>
      <c r="AF436" s="4" t="s">
        <v>3100</v>
      </c>
      <c r="AG436" s="4" t="s">
        <v>52</v>
      </c>
      <c r="AH436" s="4" t="s">
        <v>52</v>
      </c>
    </row>
    <row r="437" spans="30:34" x14ac:dyDescent="0.3">
      <c r="AD437" t="str">
        <f>_xlfn.CONCAT(Ciudad_Depto[[#This Row],[Ciudad]]," - ",Ciudad_Depto[[#This Row],[DEPARTAMENTO]]," - ",Ciudad_Depto[[#This Row],[CÓDIGO_DANE]])</f>
        <v>SUCRE - CAUCA - 19785</v>
      </c>
      <c r="AE437" s="4" t="s">
        <v>70</v>
      </c>
      <c r="AF437" s="4" t="s">
        <v>3101</v>
      </c>
      <c r="AG437" s="4" t="s">
        <v>52</v>
      </c>
      <c r="AH437" s="4" t="s">
        <v>52</v>
      </c>
    </row>
    <row r="438" spans="30:34" x14ac:dyDescent="0.3">
      <c r="AD438" t="str">
        <f>_xlfn.CONCAT(Ciudad_Depto[[#This Row],[Ciudad]]," - ",Ciudad_Depto[[#This Row],[DEPARTAMENTO]]," - ",Ciudad_Depto[[#This Row],[CÓDIGO_DANE]])</f>
        <v>TIMBÍO - CAUCA - 19807</v>
      </c>
      <c r="AE438" s="4" t="s">
        <v>1338</v>
      </c>
      <c r="AF438" s="4" t="s">
        <v>3102</v>
      </c>
      <c r="AG438" s="4" t="s">
        <v>52</v>
      </c>
      <c r="AH438" s="4" t="s">
        <v>52</v>
      </c>
    </row>
    <row r="439" spans="30:34" x14ac:dyDescent="0.3">
      <c r="AD439" t="str">
        <f>_xlfn.CONCAT(Ciudad_Depto[[#This Row],[Ciudad]]," - ",Ciudad_Depto[[#This Row],[DEPARTAMENTO]]," - ",Ciudad_Depto[[#This Row],[CÓDIGO_DANE]])</f>
        <v>TIMBIQUÍ - CAUCA - 19809</v>
      </c>
      <c r="AE439" s="4" t="s">
        <v>1358</v>
      </c>
      <c r="AF439" s="4" t="s">
        <v>3103</v>
      </c>
      <c r="AG439" s="4" t="s">
        <v>52</v>
      </c>
      <c r="AH439" s="4" t="s">
        <v>52</v>
      </c>
    </row>
    <row r="440" spans="30:34" x14ac:dyDescent="0.3">
      <c r="AD440" t="str">
        <f>_xlfn.CONCAT(Ciudad_Depto[[#This Row],[Ciudad]]," - ",Ciudad_Depto[[#This Row],[DEPARTAMENTO]]," - ",Ciudad_Depto[[#This Row],[CÓDIGO_DANE]])</f>
        <v>TORIBÍO - CAUCA - 19821</v>
      </c>
      <c r="AE440" s="4" t="s">
        <v>1376</v>
      </c>
      <c r="AF440" s="4" t="s">
        <v>3104</v>
      </c>
      <c r="AG440" s="4" t="s">
        <v>52</v>
      </c>
      <c r="AH440" s="4" t="s">
        <v>52</v>
      </c>
    </row>
    <row r="441" spans="30:34" x14ac:dyDescent="0.3">
      <c r="AD441" t="str">
        <f>_xlfn.CONCAT(Ciudad_Depto[[#This Row],[Ciudad]]," - ",Ciudad_Depto[[#This Row],[DEPARTAMENTO]]," - ",Ciudad_Depto[[#This Row],[CÓDIGO_DANE]])</f>
        <v>TOTORÓ - CAUCA - 19824</v>
      </c>
      <c r="AE441" s="4" t="s">
        <v>1396</v>
      </c>
      <c r="AF441" s="4" t="s">
        <v>3105</v>
      </c>
      <c r="AG441" s="4" t="s">
        <v>52</v>
      </c>
      <c r="AH441" s="4" t="s">
        <v>52</v>
      </c>
    </row>
    <row r="442" spans="30:34" x14ac:dyDescent="0.3">
      <c r="AD442" t="str">
        <f>_xlfn.CONCAT(Ciudad_Depto[[#This Row],[Ciudad]]," - ",Ciudad_Depto[[#This Row],[DEPARTAMENTO]]," - ",Ciudad_Depto[[#This Row],[CÓDIGO_DANE]])</f>
        <v>VILLA RICA - CAUCA - 19845</v>
      </c>
      <c r="AE442" s="4" t="s">
        <v>1415</v>
      </c>
      <c r="AF442" s="4" t="s">
        <v>3106</v>
      </c>
      <c r="AG442" s="4" t="s">
        <v>52</v>
      </c>
      <c r="AH442" s="4" t="s">
        <v>52</v>
      </c>
    </row>
    <row r="443" spans="30:34" x14ac:dyDescent="0.3">
      <c r="AD443" t="str">
        <f>_xlfn.CONCAT(Ciudad_Depto[[#This Row],[Ciudad]]," - ",Ciudad_Depto[[#This Row],[DEPARTAMENTO]]," - ",Ciudad_Depto[[#This Row],[CÓDIGO_DANE]])</f>
        <v>VALLEDUPAR - CESAR - 20001</v>
      </c>
      <c r="AE443" s="4" t="s">
        <v>96</v>
      </c>
      <c r="AF443" s="4" t="s">
        <v>3107</v>
      </c>
      <c r="AG443" s="4" t="s">
        <v>53</v>
      </c>
      <c r="AH443" s="4" t="s">
        <v>53</v>
      </c>
    </row>
    <row r="444" spans="30:34" x14ac:dyDescent="0.3">
      <c r="AD444" t="str">
        <f>_xlfn.CONCAT(Ciudad_Depto[[#This Row],[Ciudad]]," - ",Ciudad_Depto[[#This Row],[DEPARTAMENTO]]," - ",Ciudad_Depto[[#This Row],[CÓDIGO_DANE]])</f>
        <v>AGUACHICA - CESAR - 20011</v>
      </c>
      <c r="AE444" s="4" t="s">
        <v>142</v>
      </c>
      <c r="AF444" s="4" t="s">
        <v>3108</v>
      </c>
      <c r="AG444" s="4" t="s">
        <v>53</v>
      </c>
      <c r="AH444" s="4" t="s">
        <v>53</v>
      </c>
    </row>
    <row r="445" spans="30:34" x14ac:dyDescent="0.3">
      <c r="AD445" t="str">
        <f>_xlfn.CONCAT(Ciudad_Depto[[#This Row],[Ciudad]]," - ",Ciudad_Depto[[#This Row],[DEPARTAMENTO]]," - ",Ciudad_Depto[[#This Row],[CÓDIGO_DANE]])</f>
        <v>AGUSTÍN CODAZZI - CESAR - 20013</v>
      </c>
      <c r="AE445" s="4" t="s">
        <v>190</v>
      </c>
      <c r="AF445" s="4" t="s">
        <v>3109</v>
      </c>
      <c r="AG445" s="4" t="s">
        <v>53</v>
      </c>
      <c r="AH445" s="4" t="s">
        <v>53</v>
      </c>
    </row>
    <row r="446" spans="30:34" x14ac:dyDescent="0.3">
      <c r="AD446" t="str">
        <f>_xlfn.CONCAT(Ciudad_Depto[[#This Row],[Ciudad]]," - ",Ciudad_Depto[[#This Row],[DEPARTAMENTO]]," - ",Ciudad_Depto[[#This Row],[CÓDIGO_DANE]])</f>
        <v>ASTREA - CESAR - 20032</v>
      </c>
      <c r="AE446" s="4" t="s">
        <v>234</v>
      </c>
      <c r="AF446" s="4" t="s">
        <v>3110</v>
      </c>
      <c r="AG446" s="4" t="s">
        <v>53</v>
      </c>
      <c r="AH446" s="4" t="s">
        <v>53</v>
      </c>
    </row>
    <row r="447" spans="30:34" x14ac:dyDescent="0.3">
      <c r="AD447" t="str">
        <f>_xlfn.CONCAT(Ciudad_Depto[[#This Row],[Ciudad]]," - ",Ciudad_Depto[[#This Row],[DEPARTAMENTO]]," - ",Ciudad_Depto[[#This Row],[CÓDIGO_DANE]])</f>
        <v>BECERRIL - CESAR - 20045</v>
      </c>
      <c r="AE447" s="4" t="s">
        <v>286</v>
      </c>
      <c r="AF447" s="4" t="s">
        <v>3111</v>
      </c>
      <c r="AG447" s="4" t="s">
        <v>53</v>
      </c>
      <c r="AH447" s="4" t="s">
        <v>53</v>
      </c>
    </row>
    <row r="448" spans="30:34" x14ac:dyDescent="0.3">
      <c r="AD448" t="str">
        <f>_xlfn.CONCAT(Ciudad_Depto[[#This Row],[Ciudad]]," - ",Ciudad_Depto[[#This Row],[DEPARTAMENTO]]," - ",Ciudad_Depto[[#This Row],[CÓDIGO_DANE]])</f>
        <v>BOSCONIA - CESAR - 20060</v>
      </c>
      <c r="AE448" s="4" t="s">
        <v>332</v>
      </c>
      <c r="AF448" s="4" t="s">
        <v>3112</v>
      </c>
      <c r="AG448" s="4" t="s">
        <v>53</v>
      </c>
      <c r="AH448" s="4" t="s">
        <v>53</v>
      </c>
    </row>
    <row r="449" spans="30:34" x14ac:dyDescent="0.3">
      <c r="AD449" t="str">
        <f>_xlfn.CONCAT(Ciudad_Depto[[#This Row],[Ciudad]]," - ",Ciudad_Depto[[#This Row],[DEPARTAMENTO]]," - ",Ciudad_Depto[[#This Row],[CÓDIGO_DANE]])</f>
        <v>CHIMICHAGUA - CESAR - 20175</v>
      </c>
      <c r="AE449" s="4" t="s">
        <v>377</v>
      </c>
      <c r="AF449" s="4" t="s">
        <v>3113</v>
      </c>
      <c r="AG449" s="4" t="s">
        <v>53</v>
      </c>
      <c r="AH449" s="4" t="s">
        <v>53</v>
      </c>
    </row>
    <row r="450" spans="30:34" x14ac:dyDescent="0.3">
      <c r="AD450" t="str">
        <f>_xlfn.CONCAT(Ciudad_Depto[[#This Row],[Ciudad]]," - ",Ciudad_Depto[[#This Row],[DEPARTAMENTO]]," - ",Ciudad_Depto[[#This Row],[CÓDIGO_DANE]])</f>
        <v>CHIRIGUANÁ - CESAR - 20178</v>
      </c>
      <c r="AE450" s="4" t="s">
        <v>422</v>
      </c>
      <c r="AF450" s="4" t="s">
        <v>3114</v>
      </c>
      <c r="AG450" s="4" t="s">
        <v>53</v>
      </c>
      <c r="AH450" s="4" t="s">
        <v>53</v>
      </c>
    </row>
    <row r="451" spans="30:34" x14ac:dyDescent="0.3">
      <c r="AD451" t="str">
        <f>_xlfn.CONCAT(Ciudad_Depto[[#This Row],[Ciudad]]," - ",Ciudad_Depto[[#This Row],[DEPARTAMENTO]]," - ",Ciudad_Depto[[#This Row],[CÓDIGO_DANE]])</f>
        <v>CURUMANÍ - CESAR - 20228</v>
      </c>
      <c r="AE451" s="4" t="s">
        <v>468</v>
      </c>
      <c r="AF451" s="4" t="s">
        <v>3115</v>
      </c>
      <c r="AG451" s="4" t="s">
        <v>53</v>
      </c>
      <c r="AH451" s="4" t="s">
        <v>53</v>
      </c>
    </row>
    <row r="452" spans="30:34" x14ac:dyDescent="0.3">
      <c r="AD452" t="str">
        <f>_xlfn.CONCAT(Ciudad_Depto[[#This Row],[Ciudad]]," - ",Ciudad_Depto[[#This Row],[DEPARTAMENTO]]," - ",Ciudad_Depto[[#This Row],[CÓDIGO_DANE]])</f>
        <v>EL COPEY - CESAR - 20238</v>
      </c>
      <c r="AE452" s="4" t="s">
        <v>511</v>
      </c>
      <c r="AF452" s="4" t="s">
        <v>3116</v>
      </c>
      <c r="AG452" s="4" t="s">
        <v>53</v>
      </c>
      <c r="AH452" s="4" t="s">
        <v>53</v>
      </c>
    </row>
    <row r="453" spans="30:34" x14ac:dyDescent="0.3">
      <c r="AD453" t="str">
        <f>_xlfn.CONCAT(Ciudad_Depto[[#This Row],[Ciudad]]," - ",Ciudad_Depto[[#This Row],[DEPARTAMENTO]]," - ",Ciudad_Depto[[#This Row],[CÓDIGO_DANE]])</f>
        <v>EL PASO - CESAR - 20250</v>
      </c>
      <c r="AE453" s="4" t="s">
        <v>549</v>
      </c>
      <c r="AF453" s="4" t="s">
        <v>3117</v>
      </c>
      <c r="AG453" s="4" t="s">
        <v>53</v>
      </c>
      <c r="AH453" s="4" t="s">
        <v>53</v>
      </c>
    </row>
    <row r="454" spans="30:34" x14ac:dyDescent="0.3">
      <c r="AD454" t="str">
        <f>_xlfn.CONCAT(Ciudad_Depto[[#This Row],[Ciudad]]," - ",Ciudad_Depto[[#This Row],[DEPARTAMENTO]]," - ",Ciudad_Depto[[#This Row],[CÓDIGO_DANE]])</f>
        <v>GAMARRA - CESAR - 20295</v>
      </c>
      <c r="AE454" s="4" t="s">
        <v>587</v>
      </c>
      <c r="AF454" s="4" t="s">
        <v>3118</v>
      </c>
      <c r="AG454" s="4" t="s">
        <v>53</v>
      </c>
      <c r="AH454" s="4" t="s">
        <v>53</v>
      </c>
    </row>
    <row r="455" spans="30:34" x14ac:dyDescent="0.3">
      <c r="AD455" t="str">
        <f>_xlfn.CONCAT(Ciudad_Depto[[#This Row],[Ciudad]]," - ",Ciudad_Depto[[#This Row],[DEPARTAMENTO]]," - ",Ciudad_Depto[[#This Row],[CÓDIGO_DANE]])</f>
        <v>GONZÁLEZ - CESAR - 20310</v>
      </c>
      <c r="AE455" s="4" t="s">
        <v>624</v>
      </c>
      <c r="AF455" s="4" t="s">
        <v>3119</v>
      </c>
      <c r="AG455" s="4" t="s">
        <v>53</v>
      </c>
      <c r="AH455" s="4" t="s">
        <v>53</v>
      </c>
    </row>
    <row r="456" spans="30:34" x14ac:dyDescent="0.3">
      <c r="AD456" t="str">
        <f>_xlfn.CONCAT(Ciudad_Depto[[#This Row],[Ciudad]]," - ",Ciudad_Depto[[#This Row],[DEPARTAMENTO]]," - ",Ciudad_Depto[[#This Row],[CÓDIGO_DANE]])</f>
        <v>LA GLORIA - CESAR - 20383</v>
      </c>
      <c r="AE456" s="4" t="s">
        <v>663</v>
      </c>
      <c r="AF456" s="4" t="s">
        <v>3120</v>
      </c>
      <c r="AG456" s="4" t="s">
        <v>53</v>
      </c>
      <c r="AH456" s="4" t="s">
        <v>53</v>
      </c>
    </row>
    <row r="457" spans="30:34" x14ac:dyDescent="0.3">
      <c r="AD457" t="str">
        <f>_xlfn.CONCAT(Ciudad_Depto[[#This Row],[Ciudad]]," - ",Ciudad_Depto[[#This Row],[DEPARTAMENTO]]," - ",Ciudad_Depto[[#This Row],[CÓDIGO_DANE]])</f>
        <v>LA JAGUA DE IBIRICO - CESAR - 20400</v>
      </c>
      <c r="AE457" s="4" t="s">
        <v>701</v>
      </c>
      <c r="AF457" s="4" t="s">
        <v>3121</v>
      </c>
      <c r="AG457" s="4" t="s">
        <v>53</v>
      </c>
      <c r="AH457" s="4" t="s">
        <v>53</v>
      </c>
    </row>
    <row r="458" spans="30:34" x14ac:dyDescent="0.3">
      <c r="AD458" t="str">
        <f>_xlfn.CONCAT(Ciudad_Depto[[#This Row],[Ciudad]]," - ",Ciudad_Depto[[#This Row],[DEPARTAMENTO]]," - ",Ciudad_Depto[[#This Row],[CÓDIGO_DANE]])</f>
        <v>MANAURE - CESAR - 20443</v>
      </c>
      <c r="AE458" s="4" t="s">
        <v>554</v>
      </c>
      <c r="AF458" s="4" t="s">
        <v>3122</v>
      </c>
      <c r="AG458" s="4" t="s">
        <v>53</v>
      </c>
      <c r="AH458" s="4" t="s">
        <v>53</v>
      </c>
    </row>
    <row r="459" spans="30:34" x14ac:dyDescent="0.3">
      <c r="AD459" t="str">
        <f>_xlfn.CONCAT(Ciudad_Depto[[#This Row],[Ciudad]]," - ",Ciudad_Depto[[#This Row],[DEPARTAMENTO]]," - ",Ciudad_Depto[[#This Row],[CÓDIGO_DANE]])</f>
        <v>PAILITAS - CESAR - 20517</v>
      </c>
      <c r="AE459" s="4" t="s">
        <v>768</v>
      </c>
      <c r="AF459" s="4" t="s">
        <v>3123</v>
      </c>
      <c r="AG459" s="4" t="s">
        <v>53</v>
      </c>
      <c r="AH459" s="4" t="s">
        <v>53</v>
      </c>
    </row>
    <row r="460" spans="30:34" x14ac:dyDescent="0.3">
      <c r="AD460" t="str">
        <f>_xlfn.CONCAT(Ciudad_Depto[[#This Row],[Ciudad]]," - ",Ciudad_Depto[[#This Row],[DEPARTAMENTO]]," - ",Ciudad_Depto[[#This Row],[CÓDIGO_DANE]])</f>
        <v>PELAYA - CESAR - 20550</v>
      </c>
      <c r="AE460" s="4" t="s">
        <v>797</v>
      </c>
      <c r="AF460" s="4" t="s">
        <v>3124</v>
      </c>
      <c r="AG460" s="4" t="s">
        <v>53</v>
      </c>
      <c r="AH460" s="4" t="s">
        <v>53</v>
      </c>
    </row>
    <row r="461" spans="30:34" x14ac:dyDescent="0.3">
      <c r="AD461" t="str">
        <f>_xlfn.CONCAT(Ciudad_Depto[[#This Row],[Ciudad]]," - ",Ciudad_Depto[[#This Row],[DEPARTAMENTO]]," - ",Ciudad_Depto[[#This Row],[CÓDIGO_DANE]])</f>
        <v>PUEBLO BELLO - CESAR - 20570</v>
      </c>
      <c r="AE461" s="4" t="s">
        <v>831</v>
      </c>
      <c r="AF461" s="4" t="s">
        <v>3125</v>
      </c>
      <c r="AG461" s="4" t="s">
        <v>53</v>
      </c>
      <c r="AH461" s="4" t="s">
        <v>53</v>
      </c>
    </row>
    <row r="462" spans="30:34" x14ac:dyDescent="0.3">
      <c r="AD462" t="str">
        <f>_xlfn.CONCAT(Ciudad_Depto[[#This Row],[Ciudad]]," - ",Ciudad_Depto[[#This Row],[DEPARTAMENTO]]," - ",Ciudad_Depto[[#This Row],[CÓDIGO_DANE]])</f>
        <v>RÍO DE ORO - CESAR - 20614</v>
      </c>
      <c r="AE462" s="4" t="s">
        <v>863</v>
      </c>
      <c r="AF462" s="4" t="s">
        <v>3126</v>
      </c>
      <c r="AG462" s="4" t="s">
        <v>53</v>
      </c>
      <c r="AH462" s="4" t="s">
        <v>53</v>
      </c>
    </row>
    <row r="463" spans="30:34" x14ac:dyDescent="0.3">
      <c r="AD463" t="str">
        <f>_xlfn.CONCAT(Ciudad_Depto[[#This Row],[Ciudad]]," - ",Ciudad_Depto[[#This Row],[DEPARTAMENTO]]," - ",Ciudad_Depto[[#This Row],[CÓDIGO_DANE]])</f>
        <v>LA PAZ - CESAR - 20621</v>
      </c>
      <c r="AE463" s="4" t="s">
        <v>895</v>
      </c>
      <c r="AF463" s="4" t="s">
        <v>3127</v>
      </c>
      <c r="AG463" s="4" t="s">
        <v>53</v>
      </c>
      <c r="AH463" s="4" t="s">
        <v>53</v>
      </c>
    </row>
    <row r="464" spans="30:34" x14ac:dyDescent="0.3">
      <c r="AD464" t="str">
        <f>_xlfn.CONCAT(Ciudad_Depto[[#This Row],[Ciudad]]," - ",Ciudad_Depto[[#This Row],[DEPARTAMENTO]]," - ",Ciudad_Depto[[#This Row],[CÓDIGO_DANE]])</f>
        <v>SAN ALBERTO - CESAR - 20710</v>
      </c>
      <c r="AE464" s="4" t="s">
        <v>927</v>
      </c>
      <c r="AF464" s="4" t="s">
        <v>3128</v>
      </c>
      <c r="AG464" s="4" t="s">
        <v>53</v>
      </c>
      <c r="AH464" s="4" t="s">
        <v>53</v>
      </c>
    </row>
    <row r="465" spans="30:34" x14ac:dyDescent="0.3">
      <c r="AD465" t="str">
        <f>_xlfn.CONCAT(Ciudad_Depto[[#This Row],[Ciudad]]," - ",Ciudad_Depto[[#This Row],[DEPARTAMENTO]]," - ",Ciudad_Depto[[#This Row],[CÓDIGO_DANE]])</f>
        <v>SAN DIEGO - CESAR - 20750</v>
      </c>
      <c r="AE465" s="4" t="s">
        <v>957</v>
      </c>
      <c r="AF465" s="4" t="s">
        <v>3129</v>
      </c>
      <c r="AG465" s="4" t="s">
        <v>53</v>
      </c>
      <c r="AH465" s="4" t="s">
        <v>53</v>
      </c>
    </row>
    <row r="466" spans="30:34" x14ac:dyDescent="0.3">
      <c r="AD466" t="str">
        <f>_xlfn.CONCAT(Ciudad_Depto[[#This Row],[Ciudad]]," - ",Ciudad_Depto[[#This Row],[DEPARTAMENTO]]," - ",Ciudad_Depto[[#This Row],[CÓDIGO_DANE]])</f>
        <v>SAN MARTÍN - CESAR - 20770</v>
      </c>
      <c r="AE466" s="4" t="s">
        <v>986</v>
      </c>
      <c r="AF466" s="4" t="s">
        <v>3130</v>
      </c>
      <c r="AG466" s="4" t="s">
        <v>53</v>
      </c>
      <c r="AH466" s="4" t="s">
        <v>53</v>
      </c>
    </row>
    <row r="467" spans="30:34" x14ac:dyDescent="0.3">
      <c r="AD467" t="str">
        <f>_xlfn.CONCAT(Ciudad_Depto[[#This Row],[Ciudad]]," - ",Ciudad_Depto[[#This Row],[DEPARTAMENTO]]," - ",Ciudad_Depto[[#This Row],[CÓDIGO_DANE]])</f>
        <v>TAMALAMEQUE - CESAR - 20787</v>
      </c>
      <c r="AE467" s="4" t="s">
        <v>1014</v>
      </c>
      <c r="AF467" s="4" t="s">
        <v>3131</v>
      </c>
      <c r="AG467" s="4" t="s">
        <v>53</v>
      </c>
      <c r="AH467" s="4" t="s">
        <v>53</v>
      </c>
    </row>
    <row r="468" spans="30:34" x14ac:dyDescent="0.3">
      <c r="AD468" t="str">
        <f>_xlfn.CONCAT(Ciudad_Depto[[#This Row],[Ciudad]]," - ",Ciudad_Depto[[#This Row],[DEPARTAMENTO]]," - ",Ciudad_Depto[[#This Row],[CÓDIGO_DANE]])</f>
        <v>QUIBDO - CHOCÓ - 27001</v>
      </c>
      <c r="AE468" s="4" t="s">
        <v>3132</v>
      </c>
      <c r="AF468" s="4" t="s">
        <v>3133</v>
      </c>
      <c r="AG468" s="4" t="s">
        <v>3134</v>
      </c>
      <c r="AH468" s="4" t="s">
        <v>3134</v>
      </c>
    </row>
    <row r="469" spans="30:34" x14ac:dyDescent="0.3">
      <c r="AD469" t="str">
        <f>_xlfn.CONCAT(Ciudad_Depto[[#This Row],[Ciudad]]," - ",Ciudad_Depto[[#This Row],[DEPARTAMENTO]]," - ",Ciudad_Depto[[#This Row],[CÓDIGO_DANE]])</f>
        <v>ACANDÍ - CHOCÓ - 27006</v>
      </c>
      <c r="AE469" s="4" t="s">
        <v>143</v>
      </c>
      <c r="AF469" s="4" t="s">
        <v>3135</v>
      </c>
      <c r="AG469" s="4" t="s">
        <v>3134</v>
      </c>
      <c r="AH469" s="4" t="s">
        <v>3134</v>
      </c>
    </row>
    <row r="470" spans="30:34" x14ac:dyDescent="0.3">
      <c r="AD470" t="str">
        <f>_xlfn.CONCAT(Ciudad_Depto[[#This Row],[Ciudad]]," - ",Ciudad_Depto[[#This Row],[DEPARTAMENTO]]," - ",Ciudad_Depto[[#This Row],[CÓDIGO_DANE]])</f>
        <v>ALTO BAUDÓ - CHOCÓ - 27025</v>
      </c>
      <c r="AE470" s="4" t="s">
        <v>191</v>
      </c>
      <c r="AF470" s="4" t="s">
        <v>3136</v>
      </c>
      <c r="AG470" s="4" t="s">
        <v>3134</v>
      </c>
      <c r="AH470" s="4" t="s">
        <v>3134</v>
      </c>
    </row>
    <row r="471" spans="30:34" x14ac:dyDescent="0.3">
      <c r="AD471" t="str">
        <f>_xlfn.CONCAT(Ciudad_Depto[[#This Row],[Ciudad]]," - ",Ciudad_Depto[[#This Row],[DEPARTAMENTO]]," - ",Ciudad_Depto[[#This Row],[CÓDIGO_DANE]])</f>
        <v>ATRATO - CHOCÓ - 27050</v>
      </c>
      <c r="AE471" s="4" t="s">
        <v>235</v>
      </c>
      <c r="AF471" s="4" t="s">
        <v>3137</v>
      </c>
      <c r="AG471" s="4" t="s">
        <v>3134</v>
      </c>
      <c r="AH471" s="4" t="s">
        <v>3134</v>
      </c>
    </row>
    <row r="472" spans="30:34" x14ac:dyDescent="0.3">
      <c r="AD472" t="str">
        <f>_xlfn.CONCAT(Ciudad_Depto[[#This Row],[Ciudad]]," - ",Ciudad_Depto[[#This Row],[DEPARTAMENTO]]," - ",Ciudad_Depto[[#This Row],[CÓDIGO_DANE]])</f>
        <v>BAGADÓ - CHOCÓ - 27073</v>
      </c>
      <c r="AE472" s="4" t="s">
        <v>287</v>
      </c>
      <c r="AF472" s="4" t="s">
        <v>3138</v>
      </c>
      <c r="AG472" s="4" t="s">
        <v>3134</v>
      </c>
      <c r="AH472" s="4" t="s">
        <v>3134</v>
      </c>
    </row>
    <row r="473" spans="30:34" x14ac:dyDescent="0.3">
      <c r="AD473" t="str">
        <f>_xlfn.CONCAT(Ciudad_Depto[[#This Row],[Ciudad]]," - ",Ciudad_Depto[[#This Row],[DEPARTAMENTO]]," - ",Ciudad_Depto[[#This Row],[CÓDIGO_DANE]])</f>
        <v>BAHÍA SOLANO - CHOCÓ - 27075</v>
      </c>
      <c r="AE473" s="4" t="s">
        <v>333</v>
      </c>
      <c r="AF473" s="4" t="s">
        <v>3139</v>
      </c>
      <c r="AG473" s="4" t="s">
        <v>3134</v>
      </c>
      <c r="AH473" s="4" t="s">
        <v>3134</v>
      </c>
    </row>
    <row r="474" spans="30:34" x14ac:dyDescent="0.3">
      <c r="AD474" t="str">
        <f>_xlfn.CONCAT(Ciudad_Depto[[#This Row],[Ciudad]]," - ",Ciudad_Depto[[#This Row],[DEPARTAMENTO]]," - ",Ciudad_Depto[[#This Row],[CÓDIGO_DANE]])</f>
        <v>BAJO BAUDÓ - CHOCÓ - 27077</v>
      </c>
      <c r="AE474" s="4" t="s">
        <v>378</v>
      </c>
      <c r="AF474" s="4" t="s">
        <v>3140</v>
      </c>
      <c r="AG474" s="4" t="s">
        <v>3134</v>
      </c>
      <c r="AH474" s="4" t="s">
        <v>3134</v>
      </c>
    </row>
    <row r="475" spans="30:34" x14ac:dyDescent="0.3">
      <c r="AD475" t="str">
        <f>_xlfn.CONCAT(Ciudad_Depto[[#This Row],[Ciudad]]," - ",Ciudad_Depto[[#This Row],[DEPARTAMENTO]]," - ",Ciudad_Depto[[#This Row],[CÓDIGO_DANE]])</f>
        <v>ZZZBELEN DE BAJIRA - CHOCÓ - 27086</v>
      </c>
      <c r="AE475" s="4" t="s">
        <v>3141</v>
      </c>
      <c r="AF475" s="4" t="s">
        <v>3142</v>
      </c>
      <c r="AG475" s="4" t="s">
        <v>3134</v>
      </c>
      <c r="AH475" s="4" t="s">
        <v>3134</v>
      </c>
    </row>
    <row r="476" spans="30:34" x14ac:dyDescent="0.3">
      <c r="AD476" t="str">
        <f>_xlfn.CONCAT(Ciudad_Depto[[#This Row],[Ciudad]]," - ",Ciudad_Depto[[#This Row],[DEPARTAMENTO]]," - ",Ciudad_Depto[[#This Row],[CÓDIGO_DANE]])</f>
        <v>BOJAYÁ - CHOCÓ - 27099</v>
      </c>
      <c r="AE476" s="4" t="s">
        <v>423</v>
      </c>
      <c r="AF476" s="4" t="s">
        <v>3143</v>
      </c>
      <c r="AG476" s="4" t="s">
        <v>3134</v>
      </c>
      <c r="AH476" s="4" t="s">
        <v>3134</v>
      </c>
    </row>
    <row r="477" spans="30:34" x14ac:dyDescent="0.3">
      <c r="AD477" t="str">
        <f>_xlfn.CONCAT(Ciudad_Depto[[#This Row],[Ciudad]]," - ",Ciudad_Depto[[#This Row],[DEPARTAMENTO]]," - ",Ciudad_Depto[[#This Row],[CÓDIGO_DANE]])</f>
        <v>CANTÓN DEL SAN PABLO - CHOCÓ - 27135</v>
      </c>
      <c r="AE477" s="4" t="s">
        <v>3144</v>
      </c>
      <c r="AF477" s="4" t="s">
        <v>3145</v>
      </c>
      <c r="AG477" s="4" t="s">
        <v>3134</v>
      </c>
      <c r="AH477" s="4" t="s">
        <v>3134</v>
      </c>
    </row>
    <row r="478" spans="30:34" x14ac:dyDescent="0.3">
      <c r="AD478" t="str">
        <f>_xlfn.CONCAT(Ciudad_Depto[[#This Row],[Ciudad]]," - ",Ciudad_Depto[[#This Row],[DEPARTAMENTO]]," - ",Ciudad_Depto[[#This Row],[CÓDIGO_DANE]])</f>
        <v>CARMEN DEL DARIEN - CHOCÓ - 27150</v>
      </c>
      <c r="AE478" s="4" t="s">
        <v>3146</v>
      </c>
      <c r="AF478" s="4" t="s">
        <v>3147</v>
      </c>
      <c r="AG478" s="4" t="s">
        <v>3134</v>
      </c>
      <c r="AH478" s="4" t="s">
        <v>3134</v>
      </c>
    </row>
    <row r="479" spans="30:34" x14ac:dyDescent="0.3">
      <c r="AD479" t="str">
        <f>_xlfn.CONCAT(Ciudad_Depto[[#This Row],[Ciudad]]," - ",Ciudad_Depto[[#This Row],[DEPARTAMENTO]]," - ",Ciudad_Depto[[#This Row],[CÓDIGO_DANE]])</f>
        <v>CERTEGUI - CHOCÓ - 27160</v>
      </c>
      <c r="AE479" s="4" t="s">
        <v>3148</v>
      </c>
      <c r="AF479" s="4" t="s">
        <v>3149</v>
      </c>
      <c r="AG479" s="4" t="s">
        <v>3134</v>
      </c>
      <c r="AH479" s="4" t="s">
        <v>3134</v>
      </c>
    </row>
    <row r="480" spans="30:34" x14ac:dyDescent="0.3">
      <c r="AD480" t="str">
        <f>_xlfn.CONCAT(Ciudad_Depto[[#This Row],[Ciudad]]," - ",Ciudad_Depto[[#This Row],[DEPARTAMENTO]]," - ",Ciudad_Depto[[#This Row],[CÓDIGO_DANE]])</f>
        <v>CONDOTO - CHOCÓ - 27205</v>
      </c>
      <c r="AE480" s="4" t="s">
        <v>588</v>
      </c>
      <c r="AF480" s="4" t="s">
        <v>3150</v>
      </c>
      <c r="AG480" s="4" t="s">
        <v>3134</v>
      </c>
      <c r="AH480" s="4" t="s">
        <v>3134</v>
      </c>
    </row>
    <row r="481" spans="30:34" x14ac:dyDescent="0.3">
      <c r="AD481" t="str">
        <f>_xlfn.CONCAT(Ciudad_Depto[[#This Row],[Ciudad]]," - ",Ciudad_Depto[[#This Row],[DEPARTAMENTO]]," - ",Ciudad_Depto[[#This Row],[CÓDIGO_DANE]])</f>
        <v>EL CARMEN DE ATRATO - CHOCÓ - 27245</v>
      </c>
      <c r="AE481" s="4" t="s">
        <v>625</v>
      </c>
      <c r="AF481" s="4" t="s">
        <v>3151</v>
      </c>
      <c r="AG481" s="4" t="s">
        <v>3134</v>
      </c>
      <c r="AH481" s="4" t="s">
        <v>3134</v>
      </c>
    </row>
    <row r="482" spans="30:34" x14ac:dyDescent="0.3">
      <c r="AD482" t="str">
        <f>_xlfn.CONCAT(Ciudad_Depto[[#This Row],[Ciudad]]," - ",Ciudad_Depto[[#This Row],[DEPARTAMENTO]]," - ",Ciudad_Depto[[#This Row],[CÓDIGO_DANE]])</f>
        <v>LITORAL DEL BAJO SAN JUAN - CHOCÓ - 27250</v>
      </c>
      <c r="AE482" s="4" t="s">
        <v>3152</v>
      </c>
      <c r="AF482" s="4" t="s">
        <v>3153</v>
      </c>
      <c r="AG482" s="4" t="s">
        <v>3134</v>
      </c>
      <c r="AH482" s="4" t="s">
        <v>3134</v>
      </c>
    </row>
    <row r="483" spans="30:34" x14ac:dyDescent="0.3">
      <c r="AD483" t="str">
        <f>_xlfn.CONCAT(Ciudad_Depto[[#This Row],[Ciudad]]," - ",Ciudad_Depto[[#This Row],[DEPARTAMENTO]]," - ",Ciudad_Depto[[#This Row],[CÓDIGO_DANE]])</f>
        <v>ISTMINA - CHOCÓ - 27361</v>
      </c>
      <c r="AE483" s="4" t="s">
        <v>702</v>
      </c>
      <c r="AF483" s="4" t="s">
        <v>3154</v>
      </c>
      <c r="AG483" s="4" t="s">
        <v>3134</v>
      </c>
      <c r="AH483" s="4" t="s">
        <v>3134</v>
      </c>
    </row>
    <row r="484" spans="30:34" x14ac:dyDescent="0.3">
      <c r="AD484" t="str">
        <f>_xlfn.CONCAT(Ciudad_Depto[[#This Row],[Ciudad]]," - ",Ciudad_Depto[[#This Row],[DEPARTAMENTO]]," - ",Ciudad_Depto[[#This Row],[CÓDIGO_DANE]])</f>
        <v>JURADÓ - CHOCÓ - 27372</v>
      </c>
      <c r="AE484" s="4" t="s">
        <v>738</v>
      </c>
      <c r="AF484" s="4" t="s">
        <v>3155</v>
      </c>
      <c r="AG484" s="4" t="s">
        <v>3134</v>
      </c>
      <c r="AH484" s="4" t="s">
        <v>3134</v>
      </c>
    </row>
    <row r="485" spans="30:34" x14ac:dyDescent="0.3">
      <c r="AD485" t="str">
        <f>_xlfn.CONCAT(Ciudad_Depto[[#This Row],[Ciudad]]," - ",Ciudad_Depto[[#This Row],[DEPARTAMENTO]]," - ",Ciudad_Depto[[#This Row],[CÓDIGO_DANE]])</f>
        <v>LLORÓ - CHOCÓ - 27413</v>
      </c>
      <c r="AE485" s="4" t="s">
        <v>769</v>
      </c>
      <c r="AF485" s="4" t="s">
        <v>3156</v>
      </c>
      <c r="AG485" s="4" t="s">
        <v>3134</v>
      </c>
      <c r="AH485" s="4" t="s">
        <v>3134</v>
      </c>
    </row>
    <row r="486" spans="30:34" x14ac:dyDescent="0.3">
      <c r="AD486" t="str">
        <f>_xlfn.CONCAT(Ciudad_Depto[[#This Row],[Ciudad]]," - ",Ciudad_Depto[[#This Row],[DEPARTAMENTO]]," - ",Ciudad_Depto[[#This Row],[CÓDIGO_DANE]])</f>
        <v>MEDIO ATRATO - CHOCÓ - 27425</v>
      </c>
      <c r="AE486" s="4" t="s">
        <v>798</v>
      </c>
      <c r="AF486" s="4" t="s">
        <v>3157</v>
      </c>
      <c r="AG486" s="4" t="s">
        <v>3134</v>
      </c>
      <c r="AH486" s="4" t="s">
        <v>3134</v>
      </c>
    </row>
    <row r="487" spans="30:34" x14ac:dyDescent="0.3">
      <c r="AD487" t="str">
        <f>_xlfn.CONCAT(Ciudad_Depto[[#This Row],[Ciudad]]," - ",Ciudad_Depto[[#This Row],[DEPARTAMENTO]]," - ",Ciudad_Depto[[#This Row],[CÓDIGO_DANE]])</f>
        <v>MEDIO BAUDO - CHOCÓ - 27430</v>
      </c>
      <c r="AE487" s="4" t="s">
        <v>3158</v>
      </c>
      <c r="AF487" s="4" t="s">
        <v>3159</v>
      </c>
      <c r="AG487" s="4" t="s">
        <v>3134</v>
      </c>
      <c r="AH487" s="4" t="s">
        <v>3134</v>
      </c>
    </row>
    <row r="488" spans="30:34" x14ac:dyDescent="0.3">
      <c r="AD488" t="str">
        <f>_xlfn.CONCAT(Ciudad_Depto[[#This Row],[Ciudad]]," - ",Ciudad_Depto[[#This Row],[DEPARTAMENTO]]," - ",Ciudad_Depto[[#This Row],[CÓDIGO_DANE]])</f>
        <v>MEDIO SAN JUAN - CHOCÓ - 27450</v>
      </c>
      <c r="AE488" s="4" t="s">
        <v>864</v>
      </c>
      <c r="AF488" s="4" t="s">
        <v>3160</v>
      </c>
      <c r="AG488" s="4" t="s">
        <v>3134</v>
      </c>
      <c r="AH488" s="4" t="s">
        <v>3134</v>
      </c>
    </row>
    <row r="489" spans="30:34" x14ac:dyDescent="0.3">
      <c r="AD489" t="str">
        <f>_xlfn.CONCAT(Ciudad_Depto[[#This Row],[Ciudad]]," - ",Ciudad_Depto[[#This Row],[DEPARTAMENTO]]," - ",Ciudad_Depto[[#This Row],[CÓDIGO_DANE]])</f>
        <v>NÓVITA - CHOCÓ - 27491</v>
      </c>
      <c r="AE489" s="4" t="s">
        <v>896</v>
      </c>
      <c r="AF489" s="4" t="s">
        <v>3161</v>
      </c>
      <c r="AG489" s="4" t="s">
        <v>3134</v>
      </c>
      <c r="AH489" s="4" t="s">
        <v>3134</v>
      </c>
    </row>
    <row r="490" spans="30:34" x14ac:dyDescent="0.3">
      <c r="AD490" t="str">
        <f>_xlfn.CONCAT(Ciudad_Depto[[#This Row],[Ciudad]]," - ",Ciudad_Depto[[#This Row],[DEPARTAMENTO]]," - ",Ciudad_Depto[[#This Row],[CÓDIGO_DANE]])</f>
        <v>NUQUÍ - CHOCÓ - 27495</v>
      </c>
      <c r="AE490" s="4" t="s">
        <v>928</v>
      </c>
      <c r="AF490" s="4" t="s">
        <v>3162</v>
      </c>
      <c r="AG490" s="4" t="s">
        <v>3134</v>
      </c>
      <c r="AH490" s="4" t="s">
        <v>3134</v>
      </c>
    </row>
    <row r="491" spans="30:34" x14ac:dyDescent="0.3">
      <c r="AD491" t="str">
        <f>_xlfn.CONCAT(Ciudad_Depto[[#This Row],[Ciudad]]," - ",Ciudad_Depto[[#This Row],[DEPARTAMENTO]]," - ",Ciudad_Depto[[#This Row],[CÓDIGO_DANE]])</f>
        <v>RÍO IRO - CHOCÓ - 27580</v>
      </c>
      <c r="AE491" s="4" t="s">
        <v>3163</v>
      </c>
      <c r="AF491" s="4" t="s">
        <v>3164</v>
      </c>
      <c r="AG491" s="4" t="s">
        <v>3134</v>
      </c>
      <c r="AH491" s="4" t="s">
        <v>3134</v>
      </c>
    </row>
    <row r="492" spans="30:34" x14ac:dyDescent="0.3">
      <c r="AD492" t="str">
        <f>_xlfn.CONCAT(Ciudad_Depto[[#This Row],[Ciudad]]," - ",Ciudad_Depto[[#This Row],[DEPARTAMENTO]]," - ",Ciudad_Depto[[#This Row],[CÓDIGO_DANE]])</f>
        <v>RIO QUITO - CHOCÓ - 27600</v>
      </c>
      <c r="AE492" s="4" t="s">
        <v>3165</v>
      </c>
      <c r="AF492" s="4" t="s">
        <v>3166</v>
      </c>
      <c r="AG492" s="4" t="s">
        <v>3134</v>
      </c>
      <c r="AH492" s="4" t="s">
        <v>3134</v>
      </c>
    </row>
    <row r="493" spans="30:34" x14ac:dyDescent="0.3">
      <c r="AD493" t="str">
        <f>_xlfn.CONCAT(Ciudad_Depto[[#This Row],[Ciudad]]," - ",Ciudad_Depto[[#This Row],[DEPARTAMENTO]]," - ",Ciudad_Depto[[#This Row],[CÓDIGO_DANE]])</f>
        <v>RIOSUCIO - CHOCÓ - 27615</v>
      </c>
      <c r="AE493" s="4" t="s">
        <v>829</v>
      </c>
      <c r="AF493" s="4" t="s">
        <v>3167</v>
      </c>
      <c r="AG493" s="4" t="s">
        <v>3134</v>
      </c>
      <c r="AH493" s="4" t="s">
        <v>3134</v>
      </c>
    </row>
    <row r="494" spans="30:34" x14ac:dyDescent="0.3">
      <c r="AD494" t="str">
        <f>_xlfn.CONCAT(Ciudad_Depto[[#This Row],[Ciudad]]," - ",Ciudad_Depto[[#This Row],[DEPARTAMENTO]]," - ",Ciudad_Depto[[#This Row],[CÓDIGO_DANE]])</f>
        <v>SAN JOSÉ DEL PALMAR - CHOCÓ - 27660</v>
      </c>
      <c r="AE494" s="4" t="s">
        <v>1042</v>
      </c>
      <c r="AF494" s="4" t="s">
        <v>3168</v>
      </c>
      <c r="AG494" s="4" t="s">
        <v>3134</v>
      </c>
      <c r="AH494" s="4" t="s">
        <v>3134</v>
      </c>
    </row>
    <row r="495" spans="30:34" x14ac:dyDescent="0.3">
      <c r="AD495" t="str">
        <f>_xlfn.CONCAT(Ciudad_Depto[[#This Row],[Ciudad]]," - ",Ciudad_Depto[[#This Row],[DEPARTAMENTO]]," - ",Ciudad_Depto[[#This Row],[CÓDIGO_DANE]])</f>
        <v>SIPÍ - CHOCÓ - 27745</v>
      </c>
      <c r="AE495" s="4" t="s">
        <v>1070</v>
      </c>
      <c r="AF495" s="4" t="s">
        <v>3169</v>
      </c>
      <c r="AG495" s="4" t="s">
        <v>3134</v>
      </c>
      <c r="AH495" s="4" t="s">
        <v>3134</v>
      </c>
    </row>
    <row r="496" spans="30:34" x14ac:dyDescent="0.3">
      <c r="AD496" t="str">
        <f>_xlfn.CONCAT(Ciudad_Depto[[#This Row],[Ciudad]]," - ",Ciudad_Depto[[#This Row],[DEPARTAMENTO]]," - ",Ciudad_Depto[[#This Row],[CÓDIGO_DANE]])</f>
        <v>TADÓ - CHOCÓ - 27787</v>
      </c>
      <c r="AE496" s="4" t="s">
        <v>1100</v>
      </c>
      <c r="AF496" s="4" t="s">
        <v>3170</v>
      </c>
      <c r="AG496" s="4" t="s">
        <v>3134</v>
      </c>
      <c r="AH496" s="4" t="s">
        <v>3134</v>
      </c>
    </row>
    <row r="497" spans="30:34" x14ac:dyDescent="0.3">
      <c r="AD497" t="str">
        <f>_xlfn.CONCAT(Ciudad_Depto[[#This Row],[Ciudad]]," - ",Ciudad_Depto[[#This Row],[DEPARTAMENTO]]," - ",Ciudad_Depto[[#This Row],[CÓDIGO_DANE]])</f>
        <v>UNGUÍA - CHOCÓ - 27800</v>
      </c>
      <c r="AE497" s="4" t="s">
        <v>1126</v>
      </c>
      <c r="AF497" s="4" t="s">
        <v>3171</v>
      </c>
      <c r="AG497" s="4" t="s">
        <v>3134</v>
      </c>
      <c r="AH497" s="4" t="s">
        <v>3134</v>
      </c>
    </row>
    <row r="498" spans="30:34" x14ac:dyDescent="0.3">
      <c r="AD498" t="str">
        <f>_xlfn.CONCAT(Ciudad_Depto[[#This Row],[Ciudad]]," - ",Ciudad_Depto[[#This Row],[DEPARTAMENTO]]," - ",Ciudad_Depto[[#This Row],[CÓDIGO_DANE]])</f>
        <v>UNIÓN PANAMERICANA - CHOCÓ - 27810</v>
      </c>
      <c r="AE498" s="4" t="s">
        <v>1154</v>
      </c>
      <c r="AF498" s="4" t="s">
        <v>3172</v>
      </c>
      <c r="AG498" s="4" t="s">
        <v>3134</v>
      </c>
      <c r="AH498" s="4" t="s">
        <v>3134</v>
      </c>
    </row>
    <row r="499" spans="30:34" x14ac:dyDescent="0.3">
      <c r="AD499" t="str">
        <f>_xlfn.CONCAT(Ciudad_Depto[[#This Row],[Ciudad]]," - ",Ciudad_Depto[[#This Row],[DEPARTAMENTO]]," - ",Ciudad_Depto[[#This Row],[CÓDIGO_DANE]])</f>
        <v>SAN JOSE DE URE - CÓRDOBA - 23682</v>
      </c>
      <c r="AE499" s="4" t="s">
        <v>3173</v>
      </c>
      <c r="AF499" s="4" t="s">
        <v>3174</v>
      </c>
      <c r="AG499" s="4" t="s">
        <v>544</v>
      </c>
      <c r="AH499" s="4" t="s">
        <v>544</v>
      </c>
    </row>
    <row r="500" spans="30:34" x14ac:dyDescent="0.3">
      <c r="AD500" t="str">
        <f>_xlfn.CONCAT(Ciudad_Depto[[#This Row],[Ciudad]]," - ",Ciudad_Depto[[#This Row],[DEPARTAMENTO]]," - ",Ciudad_Depto[[#This Row],[CÓDIGO_DANE]])</f>
        <v>TUCHIN - CÓRDOBA - 23815</v>
      </c>
      <c r="AE500" s="4" t="s">
        <v>3175</v>
      </c>
      <c r="AF500" s="4" t="s">
        <v>3176</v>
      </c>
      <c r="AG500" s="4" t="s">
        <v>544</v>
      </c>
      <c r="AH500" s="4" t="s">
        <v>544</v>
      </c>
    </row>
    <row r="501" spans="30:34" x14ac:dyDescent="0.3">
      <c r="AD501" t="str">
        <f>_xlfn.CONCAT(Ciudad_Depto[[#This Row],[Ciudad]]," - ",Ciudad_Depto[[#This Row],[DEPARTAMENTO]]," - ",Ciudad_Depto[[#This Row],[CÓDIGO_DANE]])</f>
        <v>ZZZCERROMATOSO - CÓRDOBA - 23991</v>
      </c>
      <c r="AE501" s="4" t="s">
        <v>3177</v>
      </c>
      <c r="AF501" s="4" t="s">
        <v>3178</v>
      </c>
      <c r="AG501" s="4" t="s">
        <v>544</v>
      </c>
      <c r="AH501" s="4" t="s">
        <v>544</v>
      </c>
    </row>
    <row r="502" spans="30:34" x14ac:dyDescent="0.3">
      <c r="AD502" t="str">
        <f>_xlfn.CONCAT(Ciudad_Depto[[#This Row],[Ciudad]]," - ",Ciudad_Depto[[#This Row],[DEPARTAMENTO]]," - ",Ciudad_Depto[[#This Row],[CÓDIGO_DANE]])</f>
        <v>MONTERÍA - CÓRDOBA - 23001</v>
      </c>
      <c r="AE502" s="4" t="s">
        <v>98</v>
      </c>
      <c r="AF502" s="4" t="s">
        <v>3179</v>
      </c>
      <c r="AG502" s="4" t="s">
        <v>544</v>
      </c>
      <c r="AH502" s="4" t="s">
        <v>544</v>
      </c>
    </row>
    <row r="503" spans="30:34" x14ac:dyDescent="0.3">
      <c r="AD503" t="str">
        <f>_xlfn.CONCAT(Ciudad_Depto[[#This Row],[Ciudad]]," - ",Ciudad_Depto[[#This Row],[DEPARTAMENTO]]," - ",Ciudad_Depto[[#This Row],[CÓDIGO_DANE]])</f>
        <v>AYAPEL - CÓRDOBA - 23068</v>
      </c>
      <c r="AE503" s="4" t="s">
        <v>144</v>
      </c>
      <c r="AF503" s="4" t="s">
        <v>3180</v>
      </c>
      <c r="AG503" s="4" t="s">
        <v>544</v>
      </c>
      <c r="AH503" s="4" t="s">
        <v>544</v>
      </c>
    </row>
    <row r="504" spans="30:34" x14ac:dyDescent="0.3">
      <c r="AD504" t="str">
        <f>_xlfn.CONCAT(Ciudad_Depto[[#This Row],[Ciudad]]," - ",Ciudad_Depto[[#This Row],[DEPARTAMENTO]]," - ",Ciudad_Depto[[#This Row],[CÓDIGO_DANE]])</f>
        <v>BUENAVISTA - CÓRDOBA - 23079</v>
      </c>
      <c r="AE504" s="4" t="s">
        <v>153</v>
      </c>
      <c r="AF504" s="4" t="s">
        <v>3181</v>
      </c>
      <c r="AG504" s="4" t="s">
        <v>544</v>
      </c>
      <c r="AH504" s="4" t="s">
        <v>544</v>
      </c>
    </row>
    <row r="505" spans="30:34" x14ac:dyDescent="0.3">
      <c r="AD505" t="str">
        <f>_xlfn.CONCAT(Ciudad_Depto[[#This Row],[Ciudad]]," - ",Ciudad_Depto[[#This Row],[DEPARTAMENTO]]," - ",Ciudad_Depto[[#This Row],[CÓDIGO_DANE]])</f>
        <v>CANALETE - CÓRDOBA - 23090</v>
      </c>
      <c r="AE505" s="4" t="s">
        <v>236</v>
      </c>
      <c r="AF505" s="4" t="s">
        <v>3182</v>
      </c>
      <c r="AG505" s="4" t="s">
        <v>544</v>
      </c>
      <c r="AH505" s="4" t="s">
        <v>544</v>
      </c>
    </row>
    <row r="506" spans="30:34" x14ac:dyDescent="0.3">
      <c r="AD506" t="str">
        <f>_xlfn.CONCAT(Ciudad_Depto[[#This Row],[Ciudad]]," - ",Ciudad_Depto[[#This Row],[DEPARTAMENTO]]," - ",Ciudad_Depto[[#This Row],[CÓDIGO_DANE]])</f>
        <v>CERETÉ - CÓRDOBA - 23162</v>
      </c>
      <c r="AE506" s="4" t="s">
        <v>288</v>
      </c>
      <c r="AF506" s="4" t="s">
        <v>3183</v>
      </c>
      <c r="AG506" s="4" t="s">
        <v>544</v>
      </c>
      <c r="AH506" s="4" t="s">
        <v>544</v>
      </c>
    </row>
    <row r="507" spans="30:34" x14ac:dyDescent="0.3">
      <c r="AD507" t="str">
        <f>_xlfn.CONCAT(Ciudad_Depto[[#This Row],[Ciudad]]," - ",Ciudad_Depto[[#This Row],[DEPARTAMENTO]]," - ",Ciudad_Depto[[#This Row],[CÓDIGO_DANE]])</f>
        <v>CHIMA - CÓRDOBA - 23168</v>
      </c>
      <c r="AE507" s="4" t="s">
        <v>806</v>
      </c>
      <c r="AF507" s="4" t="s">
        <v>3184</v>
      </c>
      <c r="AG507" s="4" t="s">
        <v>544</v>
      </c>
      <c r="AH507" s="4" t="s">
        <v>544</v>
      </c>
    </row>
    <row r="508" spans="30:34" x14ac:dyDescent="0.3">
      <c r="AD508" t="str">
        <f>_xlfn.CONCAT(Ciudad_Depto[[#This Row],[Ciudad]]," - ",Ciudad_Depto[[#This Row],[DEPARTAMENTO]]," - ",Ciudad_Depto[[#This Row],[CÓDIGO_DANE]])</f>
        <v>CHINÚ - CÓRDOBA - 23182</v>
      </c>
      <c r="AE508" s="4" t="s">
        <v>379</v>
      </c>
      <c r="AF508" s="4" t="s">
        <v>3185</v>
      </c>
      <c r="AG508" s="4" t="s">
        <v>544</v>
      </c>
      <c r="AH508" s="4" t="s">
        <v>544</v>
      </c>
    </row>
    <row r="509" spans="30:34" x14ac:dyDescent="0.3">
      <c r="AD509" t="str">
        <f>_xlfn.CONCAT(Ciudad_Depto[[#This Row],[Ciudad]]," - ",Ciudad_Depto[[#This Row],[DEPARTAMENTO]]," - ",Ciudad_Depto[[#This Row],[CÓDIGO_DANE]])</f>
        <v>CIÉNAGA DE ORO - CÓRDOBA - 23189</v>
      </c>
      <c r="AE509" s="4" t="s">
        <v>424</v>
      </c>
      <c r="AF509" s="4" t="s">
        <v>3186</v>
      </c>
      <c r="AG509" s="4" t="s">
        <v>544</v>
      </c>
      <c r="AH509" s="4" t="s">
        <v>544</v>
      </c>
    </row>
    <row r="510" spans="30:34" x14ac:dyDescent="0.3">
      <c r="AD510" t="str">
        <f>_xlfn.CONCAT(Ciudad_Depto[[#This Row],[Ciudad]]," - ",Ciudad_Depto[[#This Row],[DEPARTAMENTO]]," - ",Ciudad_Depto[[#This Row],[CÓDIGO_DANE]])</f>
        <v>COTORRA - CÓRDOBA - 23300</v>
      </c>
      <c r="AE510" s="4" t="s">
        <v>470</v>
      </c>
      <c r="AF510" s="4" t="s">
        <v>3187</v>
      </c>
      <c r="AG510" s="4" t="s">
        <v>544</v>
      </c>
      <c r="AH510" s="4" t="s">
        <v>544</v>
      </c>
    </row>
    <row r="511" spans="30:34" x14ac:dyDescent="0.3">
      <c r="AD511" t="str">
        <f>_xlfn.CONCAT(Ciudad_Depto[[#This Row],[Ciudad]]," - ",Ciudad_Depto[[#This Row],[DEPARTAMENTO]]," - ",Ciudad_Depto[[#This Row],[CÓDIGO_DANE]])</f>
        <v>LA APARTADA - CÓRDOBA - 23350</v>
      </c>
      <c r="AE511" s="4" t="s">
        <v>513</v>
      </c>
      <c r="AF511" s="4" t="s">
        <v>3188</v>
      </c>
      <c r="AG511" s="4" t="s">
        <v>544</v>
      </c>
      <c r="AH511" s="4" t="s">
        <v>544</v>
      </c>
    </row>
    <row r="512" spans="30:34" x14ac:dyDescent="0.3">
      <c r="AD512" t="str">
        <f>_xlfn.CONCAT(Ciudad_Depto[[#This Row],[Ciudad]]," - ",Ciudad_Depto[[#This Row],[DEPARTAMENTO]]," - ",Ciudad_Depto[[#This Row],[CÓDIGO_DANE]])</f>
        <v>LORICA - CÓRDOBA - 23417</v>
      </c>
      <c r="AE512" s="4" t="s">
        <v>551</v>
      </c>
      <c r="AF512" s="4" t="s">
        <v>3189</v>
      </c>
      <c r="AG512" s="4" t="s">
        <v>544</v>
      </c>
      <c r="AH512" s="4" t="s">
        <v>544</v>
      </c>
    </row>
    <row r="513" spans="30:34" x14ac:dyDescent="0.3">
      <c r="AD513" t="str">
        <f>_xlfn.CONCAT(Ciudad_Depto[[#This Row],[Ciudad]]," - ",Ciudad_Depto[[#This Row],[DEPARTAMENTO]]," - ",Ciudad_Depto[[#This Row],[CÓDIGO_DANE]])</f>
        <v>LOS CÓRDOBAS - CÓRDOBA - 23419</v>
      </c>
      <c r="AE513" s="4" t="s">
        <v>589</v>
      </c>
      <c r="AF513" s="4" t="s">
        <v>3190</v>
      </c>
      <c r="AG513" s="4" t="s">
        <v>544</v>
      </c>
      <c r="AH513" s="4" t="s">
        <v>544</v>
      </c>
    </row>
    <row r="514" spans="30:34" x14ac:dyDescent="0.3">
      <c r="AD514" t="str">
        <f>_xlfn.CONCAT(Ciudad_Depto[[#This Row],[Ciudad]]," - ",Ciudad_Depto[[#This Row],[DEPARTAMENTO]]," - ",Ciudad_Depto[[#This Row],[CÓDIGO_DANE]])</f>
        <v>MOMIL - CÓRDOBA - 23464</v>
      </c>
      <c r="AE514" s="4" t="s">
        <v>626</v>
      </c>
      <c r="AF514" s="4" t="s">
        <v>3191</v>
      </c>
      <c r="AG514" s="4" t="s">
        <v>544</v>
      </c>
      <c r="AH514" s="4" t="s">
        <v>544</v>
      </c>
    </row>
    <row r="515" spans="30:34" x14ac:dyDescent="0.3">
      <c r="AD515" t="str">
        <f>_xlfn.CONCAT(Ciudad_Depto[[#This Row],[Ciudad]]," - ",Ciudad_Depto[[#This Row],[DEPARTAMENTO]]," - ",Ciudad_Depto[[#This Row],[CÓDIGO_DANE]])</f>
        <v>MONTELÍBANO - CÓRDOBA - 23466</v>
      </c>
      <c r="AE515" s="4" t="s">
        <v>665</v>
      </c>
      <c r="AF515" s="4" t="s">
        <v>3192</v>
      </c>
      <c r="AG515" s="4" t="s">
        <v>544</v>
      </c>
      <c r="AH515" s="4" t="s">
        <v>544</v>
      </c>
    </row>
    <row r="516" spans="30:34" x14ac:dyDescent="0.3">
      <c r="AD516" t="str">
        <f>_xlfn.CONCAT(Ciudad_Depto[[#This Row],[Ciudad]]," - ",Ciudad_Depto[[#This Row],[DEPARTAMENTO]]," - ",Ciudad_Depto[[#This Row],[CÓDIGO_DANE]])</f>
        <v>MOÑITOS - CÓRDOBA - 23500</v>
      </c>
      <c r="AE516" s="4" t="s">
        <v>703</v>
      </c>
      <c r="AF516" s="4" t="s">
        <v>3193</v>
      </c>
      <c r="AG516" s="4" t="s">
        <v>544</v>
      </c>
      <c r="AH516" s="4" t="s">
        <v>544</v>
      </c>
    </row>
    <row r="517" spans="30:34" x14ac:dyDescent="0.3">
      <c r="AD517" t="str">
        <f>_xlfn.CONCAT(Ciudad_Depto[[#This Row],[Ciudad]]," - ",Ciudad_Depto[[#This Row],[DEPARTAMENTO]]," - ",Ciudad_Depto[[#This Row],[CÓDIGO_DANE]])</f>
        <v>PLANETA RICA - CÓRDOBA - 23555</v>
      </c>
      <c r="AE517" s="4" t="s">
        <v>739</v>
      </c>
      <c r="AF517" s="4" t="s">
        <v>3194</v>
      </c>
      <c r="AG517" s="4" t="s">
        <v>544</v>
      </c>
      <c r="AH517" s="4" t="s">
        <v>544</v>
      </c>
    </row>
    <row r="518" spans="30:34" x14ac:dyDescent="0.3">
      <c r="AD518" t="str">
        <f>_xlfn.CONCAT(Ciudad_Depto[[#This Row],[Ciudad]]," - ",Ciudad_Depto[[#This Row],[DEPARTAMENTO]]," - ",Ciudad_Depto[[#This Row],[CÓDIGO_DANE]])</f>
        <v>PUEBLO NUEVO - CÓRDOBA - 23570</v>
      </c>
      <c r="AE518" s="4" t="s">
        <v>770</v>
      </c>
      <c r="AF518" s="4" t="s">
        <v>3195</v>
      </c>
      <c r="AG518" s="4" t="s">
        <v>544</v>
      </c>
      <c r="AH518" s="4" t="s">
        <v>544</v>
      </c>
    </row>
    <row r="519" spans="30:34" x14ac:dyDescent="0.3">
      <c r="AD519" t="str">
        <f>_xlfn.CONCAT(Ciudad_Depto[[#This Row],[Ciudad]]," - ",Ciudad_Depto[[#This Row],[DEPARTAMENTO]]," - ",Ciudad_Depto[[#This Row],[CÓDIGO_DANE]])</f>
        <v>PUERTO ESCONDIDO - CÓRDOBA - 23574</v>
      </c>
      <c r="AE519" s="4" t="s">
        <v>799</v>
      </c>
      <c r="AF519" s="4" t="s">
        <v>3196</v>
      </c>
      <c r="AG519" s="4" t="s">
        <v>544</v>
      </c>
      <c r="AH519" s="4" t="s">
        <v>544</v>
      </c>
    </row>
    <row r="520" spans="30:34" x14ac:dyDescent="0.3">
      <c r="AD520" t="str">
        <f>_xlfn.CONCAT(Ciudad_Depto[[#This Row],[Ciudad]]," - ",Ciudad_Depto[[#This Row],[DEPARTAMENTO]]," - ",Ciudad_Depto[[#This Row],[CÓDIGO_DANE]])</f>
        <v>PUERTO LIBERTADOR - CÓRDOBA - 23580</v>
      </c>
      <c r="AE520" s="4" t="s">
        <v>833</v>
      </c>
      <c r="AF520" s="4" t="s">
        <v>3197</v>
      </c>
      <c r="AG520" s="4" t="s">
        <v>544</v>
      </c>
      <c r="AH520" s="4" t="s">
        <v>544</v>
      </c>
    </row>
    <row r="521" spans="30:34" x14ac:dyDescent="0.3">
      <c r="AD521" t="str">
        <f>_xlfn.CONCAT(Ciudad_Depto[[#This Row],[Ciudad]]," - ",Ciudad_Depto[[#This Row],[DEPARTAMENTO]]," - ",Ciudad_Depto[[#This Row],[CÓDIGO_DANE]])</f>
        <v>PURÍSIMA - CÓRDOBA - 23586</v>
      </c>
      <c r="AE521" s="4" t="s">
        <v>3198</v>
      </c>
      <c r="AF521" s="4" t="s">
        <v>3199</v>
      </c>
      <c r="AG521" s="4" t="s">
        <v>544</v>
      </c>
      <c r="AH521" s="4" t="s">
        <v>544</v>
      </c>
    </row>
    <row r="522" spans="30:34" x14ac:dyDescent="0.3">
      <c r="AD522" t="str">
        <f>_xlfn.CONCAT(Ciudad_Depto[[#This Row],[Ciudad]]," - ",Ciudad_Depto[[#This Row],[DEPARTAMENTO]]," - ",Ciudad_Depto[[#This Row],[CÓDIGO_DANE]])</f>
        <v>SAHAGÚN - CÓRDOBA - 23660</v>
      </c>
      <c r="AE522" s="4" t="s">
        <v>897</v>
      </c>
      <c r="AF522" s="4" t="s">
        <v>3200</v>
      </c>
      <c r="AG522" s="4" t="s">
        <v>544</v>
      </c>
      <c r="AH522" s="4" t="s">
        <v>544</v>
      </c>
    </row>
    <row r="523" spans="30:34" x14ac:dyDescent="0.3">
      <c r="AD523" t="str">
        <f>_xlfn.CONCAT(Ciudad_Depto[[#This Row],[Ciudad]]," - ",Ciudad_Depto[[#This Row],[DEPARTAMENTO]]," - ",Ciudad_Depto[[#This Row],[CÓDIGO_DANE]])</f>
        <v>SAN ANDRÉS DE SOTAVET0 - CÓRDOBA - 23670</v>
      </c>
      <c r="AE523" s="4" t="s">
        <v>3201</v>
      </c>
      <c r="AF523" s="4" t="s">
        <v>3202</v>
      </c>
      <c r="AG523" s="4" t="s">
        <v>544</v>
      </c>
      <c r="AH523" s="4" t="s">
        <v>544</v>
      </c>
    </row>
    <row r="524" spans="30:34" x14ac:dyDescent="0.3">
      <c r="AD524" t="str">
        <f>_xlfn.CONCAT(Ciudad_Depto[[#This Row],[Ciudad]]," - ",Ciudad_Depto[[#This Row],[DEPARTAMENTO]]," - ",Ciudad_Depto[[#This Row],[CÓDIGO_DANE]])</f>
        <v>SAN ANTERO - CÓRDOBA - 23672</v>
      </c>
      <c r="AE524" s="4" t="s">
        <v>959</v>
      </c>
      <c r="AF524" s="4" t="s">
        <v>3203</v>
      </c>
      <c r="AG524" s="4" t="s">
        <v>544</v>
      </c>
      <c r="AH524" s="4" t="s">
        <v>544</v>
      </c>
    </row>
    <row r="525" spans="30:34" x14ac:dyDescent="0.3">
      <c r="AD525" t="str">
        <f>_xlfn.CONCAT(Ciudad_Depto[[#This Row],[Ciudad]]," - ",Ciudad_Depto[[#This Row],[DEPARTAMENTO]]," - ",Ciudad_Depto[[#This Row],[CÓDIGO_DANE]])</f>
        <v>SAN BERNARDO DEL VIENTO - CÓRDOBA - 23675</v>
      </c>
      <c r="AE525" s="4" t="s">
        <v>988</v>
      </c>
      <c r="AF525" s="4" t="s">
        <v>3204</v>
      </c>
      <c r="AG525" s="4" t="s">
        <v>544</v>
      </c>
      <c r="AH525" s="4" t="s">
        <v>544</v>
      </c>
    </row>
    <row r="526" spans="30:34" x14ac:dyDescent="0.3">
      <c r="AD526" t="str">
        <f>_xlfn.CONCAT(Ciudad_Depto[[#This Row],[Ciudad]]," - ",Ciudad_Depto[[#This Row],[DEPARTAMENTO]]," - ",Ciudad_Depto[[#This Row],[CÓDIGO_DANE]])</f>
        <v>SAN CARLOS - CÓRDOBA - 23678</v>
      </c>
      <c r="AE526" s="4" t="s">
        <v>1015</v>
      </c>
      <c r="AF526" s="4" t="s">
        <v>3205</v>
      </c>
      <c r="AG526" s="4" t="s">
        <v>544</v>
      </c>
      <c r="AH526" s="4" t="s">
        <v>544</v>
      </c>
    </row>
    <row r="527" spans="30:34" x14ac:dyDescent="0.3">
      <c r="AD527" t="str">
        <f>_xlfn.CONCAT(Ciudad_Depto[[#This Row],[Ciudad]]," - ",Ciudad_Depto[[#This Row],[DEPARTAMENTO]]," - ",Ciudad_Depto[[#This Row],[CÓDIGO_DANE]])</f>
        <v>SAN PELAYO - CÓRDOBA - 23686</v>
      </c>
      <c r="AE527" s="4" t="s">
        <v>1071</v>
      </c>
      <c r="AF527" s="4" t="s">
        <v>3206</v>
      </c>
      <c r="AG527" s="4" t="s">
        <v>544</v>
      </c>
      <c r="AH527" s="4" t="s">
        <v>544</v>
      </c>
    </row>
    <row r="528" spans="30:34" x14ac:dyDescent="0.3">
      <c r="AD528" t="str">
        <f>_xlfn.CONCAT(Ciudad_Depto[[#This Row],[Ciudad]]," - ",Ciudad_Depto[[#This Row],[DEPARTAMENTO]]," - ",Ciudad_Depto[[#This Row],[CÓDIGO_DANE]])</f>
        <v>TIERRALTA - CÓRDOBA - 23807</v>
      </c>
      <c r="AE528" s="4" t="s">
        <v>1101</v>
      </c>
      <c r="AF528" s="4" t="s">
        <v>3207</v>
      </c>
      <c r="AG528" s="4" t="s">
        <v>544</v>
      </c>
      <c r="AH528" s="4" t="s">
        <v>544</v>
      </c>
    </row>
    <row r="529" spans="30:34" x14ac:dyDescent="0.3">
      <c r="AD529" t="str">
        <f>_xlfn.CONCAT(Ciudad_Depto[[#This Row],[Ciudad]]," - ",Ciudad_Depto[[#This Row],[DEPARTAMENTO]]," - ",Ciudad_Depto[[#This Row],[CÓDIGO_DANE]])</f>
        <v>VALENCIA - CÓRDOBA - 23855</v>
      </c>
      <c r="AE529" s="4" t="s">
        <v>1155</v>
      </c>
      <c r="AF529" s="4" t="s">
        <v>3208</v>
      </c>
      <c r="AG529" s="4" t="s">
        <v>544</v>
      </c>
      <c r="AH529" s="4" t="s">
        <v>544</v>
      </c>
    </row>
    <row r="530" spans="30:34" x14ac:dyDescent="0.3">
      <c r="AD530" t="str">
        <f>_xlfn.CONCAT(Ciudad_Depto[[#This Row],[Ciudad]]," - ",Ciudad_Depto[[#This Row],[DEPARTAMENTO]]," - ",Ciudad_Depto[[#This Row],[CÓDIGO_DANE]])</f>
        <v>AGUA DE DIOS - CUNDINAMARCA - 25001</v>
      </c>
      <c r="AE530" s="4" t="s">
        <v>99</v>
      </c>
      <c r="AF530" s="4" t="s">
        <v>3209</v>
      </c>
      <c r="AG530" s="4" t="s">
        <v>56</v>
      </c>
      <c r="AH530" s="4" t="s">
        <v>56</v>
      </c>
    </row>
    <row r="531" spans="30:34" x14ac:dyDescent="0.3">
      <c r="AD531" t="str">
        <f>_xlfn.CONCAT(Ciudad_Depto[[#This Row],[Ciudad]]," - ",Ciudad_Depto[[#This Row],[DEPARTAMENTO]]," - ",Ciudad_Depto[[#This Row],[CÓDIGO_DANE]])</f>
        <v>ALBÁN - CUNDINAMARCA - 25019</v>
      </c>
      <c r="AE531" s="4" t="s">
        <v>145</v>
      </c>
      <c r="AF531" s="4" t="s">
        <v>3210</v>
      </c>
      <c r="AG531" s="4" t="s">
        <v>56</v>
      </c>
      <c r="AH531" s="4" t="s">
        <v>56</v>
      </c>
    </row>
    <row r="532" spans="30:34" x14ac:dyDescent="0.3">
      <c r="AD532" t="str">
        <f>_xlfn.CONCAT(Ciudad_Depto[[#This Row],[Ciudad]]," - ",Ciudad_Depto[[#This Row],[DEPARTAMENTO]]," - ",Ciudad_Depto[[#This Row],[CÓDIGO_DANE]])</f>
        <v>ANAPOIMA - CUNDINAMARCA - 25035</v>
      </c>
      <c r="AE532" s="4" t="s">
        <v>192</v>
      </c>
      <c r="AF532" s="4" t="s">
        <v>3211</v>
      </c>
      <c r="AG532" s="4" t="s">
        <v>56</v>
      </c>
      <c r="AH532" s="4" t="s">
        <v>56</v>
      </c>
    </row>
    <row r="533" spans="30:34" x14ac:dyDescent="0.3">
      <c r="AD533" t="str">
        <f>_xlfn.CONCAT(Ciudad_Depto[[#This Row],[Ciudad]]," - ",Ciudad_Depto[[#This Row],[DEPARTAMENTO]]," - ",Ciudad_Depto[[#This Row],[CÓDIGO_DANE]])</f>
        <v>ANOLAIMA - CUNDINAMARCA - 25040</v>
      </c>
      <c r="AE533" s="4" t="s">
        <v>237</v>
      </c>
      <c r="AF533" s="4" t="s">
        <v>3212</v>
      </c>
      <c r="AG533" s="4" t="s">
        <v>56</v>
      </c>
      <c r="AH533" s="4" t="s">
        <v>56</v>
      </c>
    </row>
    <row r="534" spans="30:34" x14ac:dyDescent="0.3">
      <c r="AD534" t="str">
        <f>_xlfn.CONCAT(Ciudad_Depto[[#This Row],[Ciudad]]," - ",Ciudad_Depto[[#This Row],[DEPARTAMENTO]]," - ",Ciudad_Depto[[#This Row],[CÓDIGO_DANE]])</f>
        <v>ARBELÁEZ - CUNDINAMARCA - 25053</v>
      </c>
      <c r="AE534" s="4" t="s">
        <v>289</v>
      </c>
      <c r="AF534" s="4" t="s">
        <v>3213</v>
      </c>
      <c r="AG534" s="4" t="s">
        <v>56</v>
      </c>
      <c r="AH534" s="4" t="s">
        <v>56</v>
      </c>
    </row>
    <row r="535" spans="30:34" x14ac:dyDescent="0.3">
      <c r="AD535" t="str">
        <f>_xlfn.CONCAT(Ciudad_Depto[[#This Row],[Ciudad]]," - ",Ciudad_Depto[[#This Row],[DEPARTAMENTO]]," - ",Ciudad_Depto[[#This Row],[CÓDIGO_DANE]])</f>
        <v>BELTRÁN - CUNDINAMARCA - 25086</v>
      </c>
      <c r="AE535" s="4" t="s">
        <v>335</v>
      </c>
      <c r="AF535" s="4" t="s">
        <v>3214</v>
      </c>
      <c r="AG535" s="4" t="s">
        <v>56</v>
      </c>
      <c r="AH535" s="4" t="s">
        <v>56</v>
      </c>
    </row>
    <row r="536" spans="30:34" x14ac:dyDescent="0.3">
      <c r="AD536" t="str">
        <f>_xlfn.CONCAT(Ciudad_Depto[[#This Row],[Ciudad]]," - ",Ciudad_Depto[[#This Row],[DEPARTAMENTO]]," - ",Ciudad_Depto[[#This Row],[CÓDIGO_DANE]])</f>
        <v>BITUIMA - CUNDINAMARCA - 25095</v>
      </c>
      <c r="AE536" s="4" t="s">
        <v>380</v>
      </c>
      <c r="AF536" s="4" t="s">
        <v>3215</v>
      </c>
      <c r="AG536" s="4" t="s">
        <v>56</v>
      </c>
      <c r="AH536" s="4" t="s">
        <v>56</v>
      </c>
    </row>
    <row r="537" spans="30:34" x14ac:dyDescent="0.3">
      <c r="AD537" t="str">
        <f>_xlfn.CONCAT(Ciudad_Depto[[#This Row],[Ciudad]]," - ",Ciudad_Depto[[#This Row],[DEPARTAMENTO]]," - ",Ciudad_Depto[[#This Row],[CÓDIGO_DANE]])</f>
        <v>BOJACÁ - CUNDINAMARCA - 25099</v>
      </c>
      <c r="AE537" s="4" t="s">
        <v>425</v>
      </c>
      <c r="AF537" s="4" t="s">
        <v>3216</v>
      </c>
      <c r="AG537" s="4" t="s">
        <v>56</v>
      </c>
      <c r="AH537" s="4" t="s">
        <v>56</v>
      </c>
    </row>
    <row r="538" spans="30:34" x14ac:dyDescent="0.3">
      <c r="AD538" t="str">
        <f>_xlfn.CONCAT(Ciudad_Depto[[#This Row],[Ciudad]]," - ",Ciudad_Depto[[#This Row],[DEPARTAMENTO]]," - ",Ciudad_Depto[[#This Row],[CÓDIGO_DANE]])</f>
        <v>CABRERA - CUNDINAMARCA - 25120</v>
      </c>
      <c r="AE538" s="4" t="s">
        <v>471</v>
      </c>
      <c r="AF538" s="4" t="s">
        <v>3217</v>
      </c>
      <c r="AG538" s="4" t="s">
        <v>56</v>
      </c>
      <c r="AH538" s="4" t="s">
        <v>56</v>
      </c>
    </row>
    <row r="539" spans="30:34" x14ac:dyDescent="0.3">
      <c r="AD539" t="str">
        <f>_xlfn.CONCAT(Ciudad_Depto[[#This Row],[Ciudad]]," - ",Ciudad_Depto[[#This Row],[DEPARTAMENTO]]," - ",Ciudad_Depto[[#This Row],[CÓDIGO_DANE]])</f>
        <v>CACHIPAY - CUNDINAMARCA - 25123</v>
      </c>
      <c r="AE539" s="4" t="s">
        <v>514</v>
      </c>
      <c r="AF539" s="4" t="s">
        <v>3218</v>
      </c>
      <c r="AG539" s="4" t="s">
        <v>56</v>
      </c>
      <c r="AH539" s="4" t="s">
        <v>56</v>
      </c>
    </row>
    <row r="540" spans="30:34" x14ac:dyDescent="0.3">
      <c r="AD540" t="str">
        <f>_xlfn.CONCAT(Ciudad_Depto[[#This Row],[Ciudad]]," - ",Ciudad_Depto[[#This Row],[DEPARTAMENTO]]," - ",Ciudad_Depto[[#This Row],[CÓDIGO_DANE]])</f>
        <v>CAJICÁ - CUNDINAMARCA - 25126</v>
      </c>
      <c r="AE540" s="4" t="s">
        <v>552</v>
      </c>
      <c r="AF540" s="4" t="s">
        <v>3219</v>
      </c>
      <c r="AG540" s="4" t="s">
        <v>56</v>
      </c>
      <c r="AH540" s="4" t="s">
        <v>56</v>
      </c>
    </row>
    <row r="541" spans="30:34" x14ac:dyDescent="0.3">
      <c r="AD541" t="str">
        <f>_xlfn.CONCAT(Ciudad_Depto[[#This Row],[Ciudad]]," - ",Ciudad_Depto[[#This Row],[DEPARTAMENTO]]," - ",Ciudad_Depto[[#This Row],[CÓDIGO_DANE]])</f>
        <v>CAPARRAPÍ - CUNDINAMARCA - 25148</v>
      </c>
      <c r="AE541" s="4" t="s">
        <v>590</v>
      </c>
      <c r="AF541" s="4" t="s">
        <v>3220</v>
      </c>
      <c r="AG541" s="4" t="s">
        <v>56</v>
      </c>
      <c r="AH541" s="4" t="s">
        <v>56</v>
      </c>
    </row>
    <row r="542" spans="30:34" x14ac:dyDescent="0.3">
      <c r="AD542" t="str">
        <f>_xlfn.CONCAT(Ciudad_Depto[[#This Row],[Ciudad]]," - ",Ciudad_Depto[[#This Row],[DEPARTAMENTO]]," - ",Ciudad_Depto[[#This Row],[CÓDIGO_DANE]])</f>
        <v>CÁQUEZA - CUNDINAMARCA - 25151</v>
      </c>
      <c r="AE542" s="4" t="s">
        <v>627</v>
      </c>
      <c r="AF542" s="4" t="s">
        <v>3221</v>
      </c>
      <c r="AG542" s="4" t="s">
        <v>56</v>
      </c>
      <c r="AH542" s="4" t="s">
        <v>56</v>
      </c>
    </row>
    <row r="543" spans="30:34" x14ac:dyDescent="0.3">
      <c r="AD543" t="str">
        <f>_xlfn.CONCAT(Ciudad_Depto[[#This Row],[Ciudad]]," - ",Ciudad_Depto[[#This Row],[DEPARTAMENTO]]," - ",Ciudad_Depto[[#This Row],[CÓDIGO_DANE]])</f>
        <v>CARMEN DE CARUPA - CUNDINAMARCA - 25154</v>
      </c>
      <c r="AE543" s="4" t="s">
        <v>666</v>
      </c>
      <c r="AF543" s="4" t="s">
        <v>3222</v>
      </c>
      <c r="AG543" s="4" t="s">
        <v>56</v>
      </c>
      <c r="AH543" s="4" t="s">
        <v>56</v>
      </c>
    </row>
    <row r="544" spans="30:34" x14ac:dyDescent="0.3">
      <c r="AD544" t="str">
        <f>_xlfn.CONCAT(Ciudad_Depto[[#This Row],[Ciudad]]," - ",Ciudad_Depto[[#This Row],[DEPARTAMENTO]]," - ",Ciudad_Depto[[#This Row],[CÓDIGO_DANE]])</f>
        <v>CHAGUANÍ - CUNDINAMARCA - 25168</v>
      </c>
      <c r="AE544" s="4" t="s">
        <v>704</v>
      </c>
      <c r="AF544" s="4" t="s">
        <v>3223</v>
      </c>
      <c r="AG544" s="4" t="s">
        <v>56</v>
      </c>
      <c r="AH544" s="4" t="s">
        <v>56</v>
      </c>
    </row>
    <row r="545" spans="30:34" x14ac:dyDescent="0.3">
      <c r="AD545" t="str">
        <f>_xlfn.CONCAT(Ciudad_Depto[[#This Row],[Ciudad]]," - ",Ciudad_Depto[[#This Row],[DEPARTAMENTO]]," - ",Ciudad_Depto[[#This Row],[CÓDIGO_DANE]])</f>
        <v>CHÍA - CUNDINAMARCA - 25175</v>
      </c>
      <c r="AE545" s="4" t="s">
        <v>740</v>
      </c>
      <c r="AF545" s="4" t="s">
        <v>3224</v>
      </c>
      <c r="AG545" s="4" t="s">
        <v>56</v>
      </c>
      <c r="AH545" s="4" t="s">
        <v>56</v>
      </c>
    </row>
    <row r="546" spans="30:34" x14ac:dyDescent="0.3">
      <c r="AD546" t="str">
        <f>_xlfn.CONCAT(Ciudad_Depto[[#This Row],[Ciudad]]," - ",Ciudad_Depto[[#This Row],[DEPARTAMENTO]]," - ",Ciudad_Depto[[#This Row],[CÓDIGO_DANE]])</f>
        <v>CHIPAQUE - CUNDINAMARCA - 25178</v>
      </c>
      <c r="AE546" s="4" t="s">
        <v>771</v>
      </c>
      <c r="AF546" s="4" t="s">
        <v>3225</v>
      </c>
      <c r="AG546" s="4" t="s">
        <v>56</v>
      </c>
      <c r="AH546" s="4" t="s">
        <v>56</v>
      </c>
    </row>
    <row r="547" spans="30:34" x14ac:dyDescent="0.3">
      <c r="AD547" t="str">
        <f>_xlfn.CONCAT(Ciudad_Depto[[#This Row],[Ciudad]]," - ",Ciudad_Depto[[#This Row],[DEPARTAMENTO]]," - ",Ciudad_Depto[[#This Row],[CÓDIGO_DANE]])</f>
        <v>CHOACHÍ - CUNDINAMARCA - 25181</v>
      </c>
      <c r="AE547" s="4" t="s">
        <v>800</v>
      </c>
      <c r="AF547" s="4" t="s">
        <v>3226</v>
      </c>
      <c r="AG547" s="4" t="s">
        <v>56</v>
      </c>
      <c r="AH547" s="4" t="s">
        <v>56</v>
      </c>
    </row>
    <row r="548" spans="30:34" x14ac:dyDescent="0.3">
      <c r="AD548" t="str">
        <f>_xlfn.CONCAT(Ciudad_Depto[[#This Row],[Ciudad]]," - ",Ciudad_Depto[[#This Row],[DEPARTAMENTO]]," - ",Ciudad_Depto[[#This Row],[CÓDIGO_DANE]])</f>
        <v>CHOCONTÁ - CUNDINAMARCA - 25183</v>
      </c>
      <c r="AE548" s="4" t="s">
        <v>834</v>
      </c>
      <c r="AF548" s="4" t="s">
        <v>3227</v>
      </c>
      <c r="AG548" s="4" t="s">
        <v>56</v>
      </c>
      <c r="AH548" s="4" t="s">
        <v>56</v>
      </c>
    </row>
    <row r="549" spans="30:34" x14ac:dyDescent="0.3">
      <c r="AD549" t="str">
        <f>_xlfn.CONCAT(Ciudad_Depto[[#This Row],[Ciudad]]," - ",Ciudad_Depto[[#This Row],[DEPARTAMENTO]]," - ",Ciudad_Depto[[#This Row],[CÓDIGO_DANE]])</f>
        <v>COGUA - CUNDINAMARCA - 25200</v>
      </c>
      <c r="AE549" s="4" t="s">
        <v>866</v>
      </c>
      <c r="AF549" s="4" t="s">
        <v>3228</v>
      </c>
      <c r="AG549" s="4" t="s">
        <v>56</v>
      </c>
      <c r="AH549" s="4" t="s">
        <v>56</v>
      </c>
    </row>
    <row r="550" spans="30:34" x14ac:dyDescent="0.3">
      <c r="AD550" t="str">
        <f>_xlfn.CONCAT(Ciudad_Depto[[#This Row],[Ciudad]]," - ",Ciudad_Depto[[#This Row],[DEPARTAMENTO]]," - ",Ciudad_Depto[[#This Row],[CÓDIGO_DANE]])</f>
        <v>COTA - CUNDINAMARCA - 25214</v>
      </c>
      <c r="AE550" s="4" t="s">
        <v>898</v>
      </c>
      <c r="AF550" s="4" t="s">
        <v>3229</v>
      </c>
      <c r="AG550" s="4" t="s">
        <v>56</v>
      </c>
      <c r="AH550" s="4" t="s">
        <v>56</v>
      </c>
    </row>
    <row r="551" spans="30:34" x14ac:dyDescent="0.3">
      <c r="AD551" t="str">
        <f>_xlfn.CONCAT(Ciudad_Depto[[#This Row],[Ciudad]]," - ",Ciudad_Depto[[#This Row],[DEPARTAMENTO]]," - ",Ciudad_Depto[[#This Row],[CÓDIGO_DANE]])</f>
        <v>CUCUNUBÁ - CUNDINAMARCA - 25224</v>
      </c>
      <c r="AE551" s="4" t="s">
        <v>930</v>
      </c>
      <c r="AF551" s="4" t="s">
        <v>3230</v>
      </c>
      <c r="AG551" s="4" t="s">
        <v>56</v>
      </c>
      <c r="AH551" s="4" t="s">
        <v>56</v>
      </c>
    </row>
    <row r="552" spans="30:34" x14ac:dyDescent="0.3">
      <c r="AD552" t="str">
        <f>_xlfn.CONCAT(Ciudad_Depto[[#This Row],[Ciudad]]," - ",Ciudad_Depto[[#This Row],[DEPARTAMENTO]]," - ",Ciudad_Depto[[#This Row],[CÓDIGO_DANE]])</f>
        <v>EL COLEGIO - CUNDINAMARCA - 25245</v>
      </c>
      <c r="AE552" s="4" t="s">
        <v>960</v>
      </c>
      <c r="AF552" s="4" t="s">
        <v>3231</v>
      </c>
      <c r="AG552" s="4" t="s">
        <v>56</v>
      </c>
      <c r="AH552" s="4" t="s">
        <v>56</v>
      </c>
    </row>
    <row r="553" spans="30:34" x14ac:dyDescent="0.3">
      <c r="AD553" t="str">
        <f>_xlfn.CONCAT(Ciudad_Depto[[#This Row],[Ciudad]]," - ",Ciudad_Depto[[#This Row],[DEPARTAMENTO]]," - ",Ciudad_Depto[[#This Row],[CÓDIGO_DANE]])</f>
        <v>EL PEÑÓN - CUNDINAMARCA - 25258</v>
      </c>
      <c r="AE553" s="4" t="s">
        <v>695</v>
      </c>
      <c r="AF553" s="4" t="s">
        <v>3232</v>
      </c>
      <c r="AG553" s="4" t="s">
        <v>56</v>
      </c>
      <c r="AH553" s="4" t="s">
        <v>56</v>
      </c>
    </row>
    <row r="554" spans="30:34" x14ac:dyDescent="0.3">
      <c r="AD554" t="str">
        <f>_xlfn.CONCAT(Ciudad_Depto[[#This Row],[Ciudad]]," - ",Ciudad_Depto[[#This Row],[DEPARTAMENTO]]," - ",Ciudad_Depto[[#This Row],[CÓDIGO_DANE]])</f>
        <v>EL ROSAL - CUNDINAMARCA - 25260</v>
      </c>
      <c r="AE554" s="4" t="s">
        <v>1016</v>
      </c>
      <c r="AF554" s="4" t="s">
        <v>3233</v>
      </c>
      <c r="AG554" s="4" t="s">
        <v>56</v>
      </c>
      <c r="AH554" s="4" t="s">
        <v>56</v>
      </c>
    </row>
    <row r="555" spans="30:34" x14ac:dyDescent="0.3">
      <c r="AD555" t="str">
        <f>_xlfn.CONCAT(Ciudad_Depto[[#This Row],[Ciudad]]," - ",Ciudad_Depto[[#This Row],[DEPARTAMENTO]]," - ",Ciudad_Depto[[#This Row],[CÓDIGO_DANE]])</f>
        <v>FACATATIVÁ - CUNDINAMARCA - 25269</v>
      </c>
      <c r="AE555" s="4" t="s">
        <v>1044</v>
      </c>
      <c r="AF555" s="4" t="s">
        <v>3234</v>
      </c>
      <c r="AG555" s="4" t="s">
        <v>56</v>
      </c>
      <c r="AH555" s="4" t="s">
        <v>56</v>
      </c>
    </row>
    <row r="556" spans="30:34" x14ac:dyDescent="0.3">
      <c r="AD556" t="str">
        <f>_xlfn.CONCAT(Ciudad_Depto[[#This Row],[Ciudad]]," - ",Ciudad_Depto[[#This Row],[DEPARTAMENTO]]," - ",Ciudad_Depto[[#This Row],[CÓDIGO_DANE]])</f>
        <v>FÓMEQUE - CUNDINAMARCA - 25279</v>
      </c>
      <c r="AE556" s="4" t="s">
        <v>1072</v>
      </c>
      <c r="AF556" s="4" t="s">
        <v>3235</v>
      </c>
      <c r="AG556" s="4" t="s">
        <v>56</v>
      </c>
      <c r="AH556" s="4" t="s">
        <v>56</v>
      </c>
    </row>
    <row r="557" spans="30:34" x14ac:dyDescent="0.3">
      <c r="AD557" t="str">
        <f>_xlfn.CONCAT(Ciudad_Depto[[#This Row],[Ciudad]]," - ",Ciudad_Depto[[#This Row],[DEPARTAMENTO]]," - ",Ciudad_Depto[[#This Row],[CÓDIGO_DANE]])</f>
        <v>FOSCA - CUNDINAMARCA - 25281</v>
      </c>
      <c r="AE557" s="4" t="s">
        <v>1102</v>
      </c>
      <c r="AF557" s="4" t="s">
        <v>3236</v>
      </c>
      <c r="AG557" s="4" t="s">
        <v>56</v>
      </c>
      <c r="AH557" s="4" t="s">
        <v>56</v>
      </c>
    </row>
    <row r="558" spans="30:34" x14ac:dyDescent="0.3">
      <c r="AD558" t="str">
        <f>_xlfn.CONCAT(Ciudad_Depto[[#This Row],[Ciudad]]," - ",Ciudad_Depto[[#This Row],[DEPARTAMENTO]]," - ",Ciudad_Depto[[#This Row],[CÓDIGO_DANE]])</f>
        <v>FUNZA - CUNDINAMARCA - 25286</v>
      </c>
      <c r="AE558" s="4" t="s">
        <v>1128</v>
      </c>
      <c r="AF558" s="4" t="s">
        <v>3237</v>
      </c>
      <c r="AG558" s="4" t="s">
        <v>56</v>
      </c>
      <c r="AH558" s="4" t="s">
        <v>56</v>
      </c>
    </row>
    <row r="559" spans="30:34" x14ac:dyDescent="0.3">
      <c r="AD559" t="str">
        <f>_xlfn.CONCAT(Ciudad_Depto[[#This Row],[Ciudad]]," - ",Ciudad_Depto[[#This Row],[DEPARTAMENTO]]," - ",Ciudad_Depto[[#This Row],[CÓDIGO_DANE]])</f>
        <v>FÚQUENE - CUNDINAMARCA - 25288</v>
      </c>
      <c r="AE559" s="4" t="s">
        <v>1156</v>
      </c>
      <c r="AF559" s="4" t="s">
        <v>3238</v>
      </c>
      <c r="AG559" s="4" t="s">
        <v>56</v>
      </c>
      <c r="AH559" s="4" t="s">
        <v>56</v>
      </c>
    </row>
    <row r="560" spans="30:34" x14ac:dyDescent="0.3">
      <c r="AD560" t="str">
        <f>_xlfn.CONCAT(Ciudad_Depto[[#This Row],[Ciudad]]," - ",Ciudad_Depto[[#This Row],[DEPARTAMENTO]]," - ",Ciudad_Depto[[#This Row],[CÓDIGO_DANE]])</f>
        <v>FUSAGASUGÁ - CUNDINAMARCA - 25290</v>
      </c>
      <c r="AE560" s="4" t="s">
        <v>1182</v>
      </c>
      <c r="AF560" s="4" t="s">
        <v>3239</v>
      </c>
      <c r="AG560" s="4" t="s">
        <v>56</v>
      </c>
      <c r="AH560" s="4" t="s">
        <v>56</v>
      </c>
    </row>
    <row r="561" spans="30:34" x14ac:dyDescent="0.3">
      <c r="AD561" t="str">
        <f>_xlfn.CONCAT(Ciudad_Depto[[#This Row],[Ciudad]]," - ",Ciudad_Depto[[#This Row],[DEPARTAMENTO]]," - ",Ciudad_Depto[[#This Row],[CÓDIGO_DANE]])</f>
        <v>GACHALÁ - CUNDINAMARCA - 25293</v>
      </c>
      <c r="AE561" s="4" t="s">
        <v>1206</v>
      </c>
      <c r="AF561" s="4" t="s">
        <v>3240</v>
      </c>
      <c r="AG561" s="4" t="s">
        <v>56</v>
      </c>
      <c r="AH561" s="4" t="s">
        <v>56</v>
      </c>
    </row>
    <row r="562" spans="30:34" x14ac:dyDescent="0.3">
      <c r="AD562" t="str">
        <f>_xlfn.CONCAT(Ciudad_Depto[[#This Row],[Ciudad]]," - ",Ciudad_Depto[[#This Row],[DEPARTAMENTO]]," - ",Ciudad_Depto[[#This Row],[CÓDIGO_DANE]])</f>
        <v>GACHANCIPÁ - CUNDINAMARCA - 25295</v>
      </c>
      <c r="AE562" s="4" t="s">
        <v>1227</v>
      </c>
      <c r="AF562" s="4" t="s">
        <v>3241</v>
      </c>
      <c r="AG562" s="4" t="s">
        <v>56</v>
      </c>
      <c r="AH562" s="4" t="s">
        <v>56</v>
      </c>
    </row>
    <row r="563" spans="30:34" x14ac:dyDescent="0.3">
      <c r="AD563" t="str">
        <f>_xlfn.CONCAT(Ciudad_Depto[[#This Row],[Ciudad]]," - ",Ciudad_Depto[[#This Row],[DEPARTAMENTO]]," - ",Ciudad_Depto[[#This Row],[CÓDIGO_DANE]])</f>
        <v>GACHETÁ - CUNDINAMARCA - 25297</v>
      </c>
      <c r="AE563" s="4" t="s">
        <v>1247</v>
      </c>
      <c r="AF563" s="4" t="s">
        <v>3242</v>
      </c>
      <c r="AG563" s="4" t="s">
        <v>56</v>
      </c>
      <c r="AH563" s="4" t="s">
        <v>56</v>
      </c>
    </row>
    <row r="564" spans="30:34" x14ac:dyDescent="0.3">
      <c r="AD564" t="str">
        <f>_xlfn.CONCAT(Ciudad_Depto[[#This Row],[Ciudad]]," - ",Ciudad_Depto[[#This Row],[DEPARTAMENTO]]," - ",Ciudad_Depto[[#This Row],[CÓDIGO_DANE]])</f>
        <v>GAMA - CUNDINAMARCA - 25299</v>
      </c>
      <c r="AE564" s="4" t="s">
        <v>1273</v>
      </c>
      <c r="AF564" s="4" t="s">
        <v>3243</v>
      </c>
      <c r="AG564" s="4" t="s">
        <v>56</v>
      </c>
      <c r="AH564" s="4" t="s">
        <v>56</v>
      </c>
    </row>
    <row r="565" spans="30:34" x14ac:dyDescent="0.3">
      <c r="AD565" t="str">
        <f>_xlfn.CONCAT(Ciudad_Depto[[#This Row],[Ciudad]]," - ",Ciudad_Depto[[#This Row],[DEPARTAMENTO]]," - ",Ciudad_Depto[[#This Row],[CÓDIGO_DANE]])</f>
        <v>GIRARDOT - CUNDINAMARCA - 25307</v>
      </c>
      <c r="AE565" s="4" t="s">
        <v>1297</v>
      </c>
      <c r="AF565" s="4" t="s">
        <v>3244</v>
      </c>
      <c r="AG565" s="4" t="s">
        <v>56</v>
      </c>
      <c r="AH565" s="4" t="s">
        <v>56</v>
      </c>
    </row>
    <row r="566" spans="30:34" x14ac:dyDescent="0.3">
      <c r="AD566" t="str">
        <f>_xlfn.CONCAT(Ciudad_Depto[[#This Row],[Ciudad]]," - ",Ciudad_Depto[[#This Row],[DEPARTAMENTO]]," - ",Ciudad_Depto[[#This Row],[CÓDIGO_DANE]])</f>
        <v>GRANADA - CUNDINAMARCA - 25312</v>
      </c>
      <c r="AE566" s="4" t="s">
        <v>594</v>
      </c>
      <c r="AF566" s="4" t="s">
        <v>3245</v>
      </c>
      <c r="AG566" s="4" t="s">
        <v>56</v>
      </c>
      <c r="AH566" s="4" t="s">
        <v>56</v>
      </c>
    </row>
    <row r="567" spans="30:34" x14ac:dyDescent="0.3">
      <c r="AD567" t="str">
        <f>_xlfn.CONCAT(Ciudad_Depto[[#This Row],[Ciudad]]," - ",Ciudad_Depto[[#This Row],[DEPARTAMENTO]]," - ",Ciudad_Depto[[#This Row],[CÓDIGO_DANE]])</f>
        <v>GUACHETÁ - CUNDINAMARCA - 25317</v>
      </c>
      <c r="AE567" s="4" t="s">
        <v>1339</v>
      </c>
      <c r="AF567" s="4" t="s">
        <v>3246</v>
      </c>
      <c r="AG567" s="4" t="s">
        <v>56</v>
      </c>
      <c r="AH567" s="4" t="s">
        <v>56</v>
      </c>
    </row>
    <row r="568" spans="30:34" x14ac:dyDescent="0.3">
      <c r="AD568" t="str">
        <f>_xlfn.CONCAT(Ciudad_Depto[[#This Row],[Ciudad]]," - ",Ciudad_Depto[[#This Row],[DEPARTAMENTO]]," - ",Ciudad_Depto[[#This Row],[CÓDIGO_DANE]])</f>
        <v>GUADUAS - CUNDINAMARCA - 25320</v>
      </c>
      <c r="AE568" s="4" t="s">
        <v>1359</v>
      </c>
      <c r="AF568" s="4" t="s">
        <v>3247</v>
      </c>
      <c r="AG568" s="4" t="s">
        <v>56</v>
      </c>
      <c r="AH568" s="4" t="s">
        <v>56</v>
      </c>
    </row>
    <row r="569" spans="30:34" x14ac:dyDescent="0.3">
      <c r="AD569" t="str">
        <f>_xlfn.CONCAT(Ciudad_Depto[[#This Row],[Ciudad]]," - ",Ciudad_Depto[[#This Row],[DEPARTAMENTO]]," - ",Ciudad_Depto[[#This Row],[CÓDIGO_DANE]])</f>
        <v>GUASCA - CUNDINAMARCA - 25322</v>
      </c>
      <c r="AE569" s="4" t="s">
        <v>1377</v>
      </c>
      <c r="AF569" s="4" t="s">
        <v>3248</v>
      </c>
      <c r="AG569" s="4" t="s">
        <v>56</v>
      </c>
      <c r="AH569" s="4" t="s">
        <v>56</v>
      </c>
    </row>
    <row r="570" spans="30:34" x14ac:dyDescent="0.3">
      <c r="AD570" t="str">
        <f>_xlfn.CONCAT(Ciudad_Depto[[#This Row],[Ciudad]]," - ",Ciudad_Depto[[#This Row],[DEPARTAMENTO]]," - ",Ciudad_Depto[[#This Row],[CÓDIGO_DANE]])</f>
        <v>GUATAQUÍ - CUNDINAMARCA - 25324</v>
      </c>
      <c r="AE570" s="4" t="s">
        <v>1397</v>
      </c>
      <c r="AF570" s="4" t="s">
        <v>3249</v>
      </c>
      <c r="AG570" s="4" t="s">
        <v>56</v>
      </c>
      <c r="AH570" s="4" t="s">
        <v>56</v>
      </c>
    </row>
    <row r="571" spans="30:34" x14ac:dyDescent="0.3">
      <c r="AD571" t="str">
        <f>_xlfn.CONCAT(Ciudad_Depto[[#This Row],[Ciudad]]," - ",Ciudad_Depto[[#This Row],[DEPARTAMENTO]]," - ",Ciudad_Depto[[#This Row],[CÓDIGO_DANE]])</f>
        <v>GUATAVITA - CUNDINAMARCA - 25326</v>
      </c>
      <c r="AE571" s="4" t="s">
        <v>1416</v>
      </c>
      <c r="AF571" s="4" t="s">
        <v>3250</v>
      </c>
      <c r="AG571" s="4" t="s">
        <v>56</v>
      </c>
      <c r="AH571" s="4" t="s">
        <v>56</v>
      </c>
    </row>
    <row r="572" spans="30:34" x14ac:dyDescent="0.3">
      <c r="AD572" t="str">
        <f>_xlfn.CONCAT(Ciudad_Depto[[#This Row],[Ciudad]]," - ",Ciudad_Depto[[#This Row],[DEPARTAMENTO]]," - ",Ciudad_Depto[[#This Row],[CÓDIGO_DANE]])</f>
        <v>GUAYABAL DE SÍQUIMA - CUNDINAMARCA - 25328</v>
      </c>
      <c r="AE572" s="4" t="s">
        <v>1431</v>
      </c>
      <c r="AF572" s="4" t="s">
        <v>3251</v>
      </c>
      <c r="AG572" s="4" t="s">
        <v>56</v>
      </c>
      <c r="AH572" s="4" t="s">
        <v>56</v>
      </c>
    </row>
    <row r="573" spans="30:34" x14ac:dyDescent="0.3">
      <c r="AD573" t="str">
        <f>_xlfn.CONCAT(Ciudad_Depto[[#This Row],[Ciudad]]," - ",Ciudad_Depto[[#This Row],[DEPARTAMENTO]]," - ",Ciudad_Depto[[#This Row],[CÓDIGO_DANE]])</f>
        <v>GUAYABETAL - CUNDINAMARCA - 25335</v>
      </c>
      <c r="AE573" s="4" t="s">
        <v>1446</v>
      </c>
      <c r="AF573" s="4" t="s">
        <v>3252</v>
      </c>
      <c r="AG573" s="4" t="s">
        <v>56</v>
      </c>
      <c r="AH573" s="4" t="s">
        <v>56</v>
      </c>
    </row>
    <row r="574" spans="30:34" x14ac:dyDescent="0.3">
      <c r="AD574" t="str">
        <f>_xlfn.CONCAT(Ciudad_Depto[[#This Row],[Ciudad]]," - ",Ciudad_Depto[[#This Row],[DEPARTAMENTO]]," - ",Ciudad_Depto[[#This Row],[CÓDIGO_DANE]])</f>
        <v>GUTIÉRREZ - CUNDINAMARCA - 25339</v>
      </c>
      <c r="AE574" s="4" t="s">
        <v>1459</v>
      </c>
      <c r="AF574" s="4" t="s">
        <v>3253</v>
      </c>
      <c r="AG574" s="4" t="s">
        <v>56</v>
      </c>
      <c r="AH574" s="4" t="s">
        <v>56</v>
      </c>
    </row>
    <row r="575" spans="30:34" x14ac:dyDescent="0.3">
      <c r="AD575" t="str">
        <f>_xlfn.CONCAT(Ciudad_Depto[[#This Row],[Ciudad]]," - ",Ciudad_Depto[[#This Row],[DEPARTAMENTO]]," - ",Ciudad_Depto[[#This Row],[CÓDIGO_DANE]])</f>
        <v>JERUSALÉN - CUNDINAMARCA - 25368</v>
      </c>
      <c r="AE575" s="4" t="s">
        <v>1472</v>
      </c>
      <c r="AF575" s="4" t="s">
        <v>3254</v>
      </c>
      <c r="AG575" s="4" t="s">
        <v>56</v>
      </c>
      <c r="AH575" s="4" t="s">
        <v>56</v>
      </c>
    </row>
    <row r="576" spans="30:34" x14ac:dyDescent="0.3">
      <c r="AD576" t="str">
        <f>_xlfn.CONCAT(Ciudad_Depto[[#This Row],[Ciudad]]," - ",Ciudad_Depto[[#This Row],[DEPARTAMENTO]]," - ",Ciudad_Depto[[#This Row],[CÓDIGO_DANE]])</f>
        <v>JUNÍN - CUNDINAMARCA - 25372</v>
      </c>
      <c r="AE576" s="4" t="s">
        <v>1484</v>
      </c>
      <c r="AF576" s="4" t="s">
        <v>3255</v>
      </c>
      <c r="AG576" s="4" t="s">
        <v>56</v>
      </c>
      <c r="AH576" s="4" t="s">
        <v>56</v>
      </c>
    </row>
    <row r="577" spans="30:34" x14ac:dyDescent="0.3">
      <c r="AD577" t="str">
        <f>_xlfn.CONCAT(Ciudad_Depto[[#This Row],[Ciudad]]," - ",Ciudad_Depto[[#This Row],[DEPARTAMENTO]]," - ",Ciudad_Depto[[#This Row],[CÓDIGO_DANE]])</f>
        <v>LA CALERA - CUNDINAMARCA - 25377</v>
      </c>
      <c r="AE577" s="4" t="s">
        <v>1494</v>
      </c>
      <c r="AF577" s="4" t="s">
        <v>3256</v>
      </c>
      <c r="AG577" s="4" t="s">
        <v>56</v>
      </c>
      <c r="AH577" s="4" t="s">
        <v>56</v>
      </c>
    </row>
    <row r="578" spans="30:34" x14ac:dyDescent="0.3">
      <c r="AD578" t="str">
        <f>_xlfn.CONCAT(Ciudad_Depto[[#This Row],[Ciudad]]," - ",Ciudad_Depto[[#This Row],[DEPARTAMENTO]]," - ",Ciudad_Depto[[#This Row],[CÓDIGO_DANE]])</f>
        <v>LA MESA - CUNDINAMARCA - 25386</v>
      </c>
      <c r="AE578" s="4" t="s">
        <v>1506</v>
      </c>
      <c r="AF578" s="4" t="s">
        <v>3257</v>
      </c>
      <c r="AG578" s="4" t="s">
        <v>56</v>
      </c>
      <c r="AH578" s="4" t="s">
        <v>56</v>
      </c>
    </row>
    <row r="579" spans="30:34" x14ac:dyDescent="0.3">
      <c r="AD579" t="str">
        <f>_xlfn.CONCAT(Ciudad_Depto[[#This Row],[Ciudad]]," - ",Ciudad_Depto[[#This Row],[DEPARTAMENTO]]," - ",Ciudad_Depto[[#This Row],[CÓDIGO_DANE]])</f>
        <v>LA PALMA - CUNDINAMARCA - 25394</v>
      </c>
      <c r="AE579" s="4" t="s">
        <v>1519</v>
      </c>
      <c r="AF579" s="4" t="s">
        <v>3258</v>
      </c>
      <c r="AG579" s="4" t="s">
        <v>56</v>
      </c>
      <c r="AH579" s="4" t="s">
        <v>56</v>
      </c>
    </row>
    <row r="580" spans="30:34" x14ac:dyDescent="0.3">
      <c r="AD580" t="str">
        <f>_xlfn.CONCAT(Ciudad_Depto[[#This Row],[Ciudad]]," - ",Ciudad_Depto[[#This Row],[DEPARTAMENTO]]," - ",Ciudad_Depto[[#This Row],[CÓDIGO_DANE]])</f>
        <v>LA PEÑA - CUNDINAMARCA - 25398</v>
      </c>
      <c r="AE580" s="4" t="s">
        <v>1530</v>
      </c>
      <c r="AF580" s="4" t="s">
        <v>3259</v>
      </c>
      <c r="AG580" s="4" t="s">
        <v>56</v>
      </c>
      <c r="AH580" s="4" t="s">
        <v>56</v>
      </c>
    </row>
    <row r="581" spans="30:34" x14ac:dyDescent="0.3">
      <c r="AD581" t="str">
        <f>_xlfn.CONCAT(Ciudad_Depto[[#This Row],[Ciudad]]," - ",Ciudad_Depto[[#This Row],[DEPARTAMENTO]]," - ",Ciudad_Depto[[#This Row],[CÓDIGO_DANE]])</f>
        <v>LA VEGA - CUNDINAMARCA - 25402</v>
      </c>
      <c r="AE581" s="4" t="s">
        <v>796</v>
      </c>
      <c r="AF581" s="4" t="s">
        <v>3260</v>
      </c>
      <c r="AG581" s="4" t="s">
        <v>56</v>
      </c>
      <c r="AH581" s="4" t="s">
        <v>56</v>
      </c>
    </row>
    <row r="582" spans="30:34" x14ac:dyDescent="0.3">
      <c r="AD582" t="str">
        <f>_xlfn.CONCAT(Ciudad_Depto[[#This Row],[Ciudad]]," - ",Ciudad_Depto[[#This Row],[DEPARTAMENTO]]," - ",Ciudad_Depto[[#This Row],[CÓDIGO_DANE]])</f>
        <v>LENGUAZAQUE - CUNDINAMARCA - 25407</v>
      </c>
      <c r="AE582" s="4" t="s">
        <v>1553</v>
      </c>
      <c r="AF582" s="4" t="s">
        <v>3261</v>
      </c>
      <c r="AG582" s="4" t="s">
        <v>56</v>
      </c>
      <c r="AH582" s="4" t="s">
        <v>56</v>
      </c>
    </row>
    <row r="583" spans="30:34" x14ac:dyDescent="0.3">
      <c r="AD583" t="str">
        <f>_xlfn.CONCAT(Ciudad_Depto[[#This Row],[Ciudad]]," - ",Ciudad_Depto[[#This Row],[DEPARTAMENTO]]," - ",Ciudad_Depto[[#This Row],[CÓDIGO_DANE]])</f>
        <v>MACHETÁ - CUNDINAMARCA - 25426</v>
      </c>
      <c r="AE583" s="4" t="s">
        <v>1566</v>
      </c>
      <c r="AF583" s="4" t="s">
        <v>3262</v>
      </c>
      <c r="AG583" s="4" t="s">
        <v>56</v>
      </c>
      <c r="AH583" s="4" t="s">
        <v>56</v>
      </c>
    </row>
    <row r="584" spans="30:34" x14ac:dyDescent="0.3">
      <c r="AD584" t="str">
        <f>_xlfn.CONCAT(Ciudad_Depto[[#This Row],[Ciudad]]," - ",Ciudad_Depto[[#This Row],[DEPARTAMENTO]]," - ",Ciudad_Depto[[#This Row],[CÓDIGO_DANE]])</f>
        <v>MADRID - CUNDINAMARCA - 25430</v>
      </c>
      <c r="AE584" s="4" t="s">
        <v>1580</v>
      </c>
      <c r="AF584" s="4" t="s">
        <v>3263</v>
      </c>
      <c r="AG584" s="4" t="s">
        <v>56</v>
      </c>
      <c r="AH584" s="4" t="s">
        <v>56</v>
      </c>
    </row>
    <row r="585" spans="30:34" x14ac:dyDescent="0.3">
      <c r="AD585" t="str">
        <f>_xlfn.CONCAT(Ciudad_Depto[[#This Row],[Ciudad]]," - ",Ciudad_Depto[[#This Row],[DEPARTAMENTO]]," - ",Ciudad_Depto[[#This Row],[CÓDIGO_DANE]])</f>
        <v>MANTA - CUNDINAMARCA - 25436</v>
      </c>
      <c r="AE585" s="4" t="s">
        <v>1593</v>
      </c>
      <c r="AF585" s="4" t="s">
        <v>3264</v>
      </c>
      <c r="AG585" s="4" t="s">
        <v>56</v>
      </c>
      <c r="AH585" s="4" t="s">
        <v>56</v>
      </c>
    </row>
    <row r="586" spans="30:34" x14ac:dyDescent="0.3">
      <c r="AD586" t="str">
        <f>_xlfn.CONCAT(Ciudad_Depto[[#This Row],[Ciudad]]," - ",Ciudad_Depto[[#This Row],[DEPARTAMENTO]]," - ",Ciudad_Depto[[#This Row],[CÓDIGO_DANE]])</f>
        <v>MEDINA - CUNDINAMARCA - 25438</v>
      </c>
      <c r="AE586" s="4" t="s">
        <v>1608</v>
      </c>
      <c r="AF586" s="4" t="s">
        <v>3265</v>
      </c>
      <c r="AG586" s="4" t="s">
        <v>56</v>
      </c>
      <c r="AH586" s="4" t="s">
        <v>56</v>
      </c>
    </row>
    <row r="587" spans="30:34" x14ac:dyDescent="0.3">
      <c r="AD587" t="str">
        <f>_xlfn.CONCAT(Ciudad_Depto[[#This Row],[Ciudad]]," - ",Ciudad_Depto[[#This Row],[DEPARTAMENTO]]," - ",Ciudad_Depto[[#This Row],[CÓDIGO_DANE]])</f>
        <v>MOSQUERA - CUNDINAMARCA - 25473</v>
      </c>
      <c r="AE587" s="4" t="s">
        <v>1360</v>
      </c>
      <c r="AF587" s="4" t="s">
        <v>3266</v>
      </c>
      <c r="AG587" s="4" t="s">
        <v>56</v>
      </c>
      <c r="AH587" s="4" t="s">
        <v>56</v>
      </c>
    </row>
    <row r="588" spans="30:34" x14ac:dyDescent="0.3">
      <c r="AD588" t="str">
        <f>_xlfn.CONCAT(Ciudad_Depto[[#This Row],[Ciudad]]," - ",Ciudad_Depto[[#This Row],[DEPARTAMENTO]]," - ",Ciudad_Depto[[#This Row],[CÓDIGO_DANE]])</f>
        <v>NARIÑO - CUNDINAMARCA - 25483</v>
      </c>
      <c r="AE588" s="4" t="s">
        <v>63</v>
      </c>
      <c r="AF588" s="4" t="s">
        <v>3267</v>
      </c>
      <c r="AG588" s="4" t="s">
        <v>56</v>
      </c>
      <c r="AH588" s="4" t="s">
        <v>56</v>
      </c>
    </row>
    <row r="589" spans="30:34" x14ac:dyDescent="0.3">
      <c r="AD589" t="str">
        <f>_xlfn.CONCAT(Ciudad_Depto[[#This Row],[Ciudad]]," - ",Ciudad_Depto[[#This Row],[DEPARTAMENTO]]," - ",Ciudad_Depto[[#This Row],[CÓDIGO_DANE]])</f>
        <v>NEMOCÓN - CUNDINAMARCA - 25486</v>
      </c>
      <c r="AE589" s="4" t="s">
        <v>1646</v>
      </c>
      <c r="AF589" s="4" t="s">
        <v>3268</v>
      </c>
      <c r="AG589" s="4" t="s">
        <v>56</v>
      </c>
      <c r="AH589" s="4" t="s">
        <v>56</v>
      </c>
    </row>
    <row r="590" spans="30:34" x14ac:dyDescent="0.3">
      <c r="AD590" t="str">
        <f>_xlfn.CONCAT(Ciudad_Depto[[#This Row],[Ciudad]]," - ",Ciudad_Depto[[#This Row],[DEPARTAMENTO]]," - ",Ciudad_Depto[[#This Row],[CÓDIGO_DANE]])</f>
        <v>NILO - CUNDINAMARCA - 25488</v>
      </c>
      <c r="AE590" s="4" t="s">
        <v>1661</v>
      </c>
      <c r="AF590" s="4" t="s">
        <v>3269</v>
      </c>
      <c r="AG590" s="4" t="s">
        <v>56</v>
      </c>
      <c r="AH590" s="4" t="s">
        <v>56</v>
      </c>
    </row>
    <row r="591" spans="30:34" x14ac:dyDescent="0.3">
      <c r="AD591" t="str">
        <f>_xlfn.CONCAT(Ciudad_Depto[[#This Row],[Ciudad]]," - ",Ciudad_Depto[[#This Row],[DEPARTAMENTO]]," - ",Ciudad_Depto[[#This Row],[CÓDIGO_DANE]])</f>
        <v>NIMAIMA - CUNDINAMARCA - 25489</v>
      </c>
      <c r="AE591" s="4" t="s">
        <v>1672</v>
      </c>
      <c r="AF591" s="4" t="s">
        <v>3270</v>
      </c>
      <c r="AG591" s="4" t="s">
        <v>56</v>
      </c>
      <c r="AH591" s="4" t="s">
        <v>56</v>
      </c>
    </row>
    <row r="592" spans="30:34" x14ac:dyDescent="0.3">
      <c r="AD592" t="str">
        <f>_xlfn.CONCAT(Ciudad_Depto[[#This Row],[Ciudad]]," - ",Ciudad_Depto[[#This Row],[DEPARTAMENTO]]," - ",Ciudad_Depto[[#This Row],[CÓDIGO_DANE]])</f>
        <v>NOCAIMA - CUNDINAMARCA - 25491</v>
      </c>
      <c r="AE592" s="4" t="s">
        <v>1686</v>
      </c>
      <c r="AF592" s="4" t="s">
        <v>3271</v>
      </c>
      <c r="AG592" s="4" t="s">
        <v>56</v>
      </c>
      <c r="AH592" s="4" t="s">
        <v>56</v>
      </c>
    </row>
    <row r="593" spans="30:34" x14ac:dyDescent="0.3">
      <c r="AD593" t="str">
        <f>_xlfn.CONCAT(Ciudad_Depto[[#This Row],[Ciudad]]," - ",Ciudad_Depto[[#This Row],[DEPARTAMENTO]]," - ",Ciudad_Depto[[#This Row],[CÓDIGO_DANE]])</f>
        <v>VENECIA - CUNDINAMARCA - 25506</v>
      </c>
      <c r="AE593" s="4" t="s">
        <v>1697</v>
      </c>
      <c r="AF593" s="4" t="s">
        <v>3272</v>
      </c>
      <c r="AG593" s="4" t="s">
        <v>56</v>
      </c>
      <c r="AH593" s="4" t="s">
        <v>56</v>
      </c>
    </row>
    <row r="594" spans="30:34" x14ac:dyDescent="0.3">
      <c r="AD594" t="str">
        <f>_xlfn.CONCAT(Ciudad_Depto[[#This Row],[Ciudad]]," - ",Ciudad_Depto[[#This Row],[DEPARTAMENTO]]," - ",Ciudad_Depto[[#This Row],[CÓDIGO_DANE]])</f>
        <v>PACHO - CUNDINAMARCA - 25513</v>
      </c>
      <c r="AE594" s="4" t="s">
        <v>1709</v>
      </c>
      <c r="AF594" s="4" t="s">
        <v>3273</v>
      </c>
      <c r="AG594" s="4" t="s">
        <v>56</v>
      </c>
      <c r="AH594" s="4" t="s">
        <v>56</v>
      </c>
    </row>
    <row r="595" spans="30:34" x14ac:dyDescent="0.3">
      <c r="AD595" t="str">
        <f>_xlfn.CONCAT(Ciudad_Depto[[#This Row],[Ciudad]]," - ",Ciudad_Depto[[#This Row],[DEPARTAMENTO]]," - ",Ciudad_Depto[[#This Row],[CÓDIGO_DANE]])</f>
        <v>PAIME - CUNDINAMARCA - 25518</v>
      </c>
      <c r="AE595" s="4" t="s">
        <v>1719</v>
      </c>
      <c r="AF595" s="4" t="s">
        <v>3274</v>
      </c>
      <c r="AG595" s="4" t="s">
        <v>56</v>
      </c>
      <c r="AH595" s="4" t="s">
        <v>56</v>
      </c>
    </row>
    <row r="596" spans="30:34" x14ac:dyDescent="0.3">
      <c r="AD596" t="str">
        <f>_xlfn.CONCAT(Ciudad_Depto[[#This Row],[Ciudad]]," - ",Ciudad_Depto[[#This Row],[DEPARTAMENTO]]," - ",Ciudad_Depto[[#This Row],[CÓDIGO_DANE]])</f>
        <v>PANDI - CUNDINAMARCA - 25524</v>
      </c>
      <c r="AE596" s="4" t="s">
        <v>1732</v>
      </c>
      <c r="AF596" s="4" t="s">
        <v>3275</v>
      </c>
      <c r="AG596" s="4" t="s">
        <v>56</v>
      </c>
      <c r="AH596" s="4" t="s">
        <v>56</v>
      </c>
    </row>
    <row r="597" spans="30:34" x14ac:dyDescent="0.3">
      <c r="AD597" t="str">
        <f>_xlfn.CONCAT(Ciudad_Depto[[#This Row],[Ciudad]]," - ",Ciudad_Depto[[#This Row],[DEPARTAMENTO]]," - ",Ciudad_Depto[[#This Row],[CÓDIGO_DANE]])</f>
        <v>PARATEBUENO - CUNDINAMARCA - 25530</v>
      </c>
      <c r="AE597" s="4" t="s">
        <v>1742</v>
      </c>
      <c r="AF597" s="4" t="s">
        <v>3276</v>
      </c>
      <c r="AG597" s="4" t="s">
        <v>56</v>
      </c>
      <c r="AH597" s="4" t="s">
        <v>56</v>
      </c>
    </row>
    <row r="598" spans="30:34" x14ac:dyDescent="0.3">
      <c r="AD598" t="str">
        <f>_xlfn.CONCAT(Ciudad_Depto[[#This Row],[Ciudad]]," - ",Ciudad_Depto[[#This Row],[DEPARTAMENTO]]," - ",Ciudad_Depto[[#This Row],[CÓDIGO_DANE]])</f>
        <v>PASCA - CUNDINAMARCA - 25535</v>
      </c>
      <c r="AE598" s="4" t="s">
        <v>1755</v>
      </c>
      <c r="AF598" s="4" t="s">
        <v>3277</v>
      </c>
      <c r="AG598" s="4" t="s">
        <v>56</v>
      </c>
      <c r="AH598" s="4" t="s">
        <v>56</v>
      </c>
    </row>
    <row r="599" spans="30:34" x14ac:dyDescent="0.3">
      <c r="AD599" t="str">
        <f>_xlfn.CONCAT(Ciudad_Depto[[#This Row],[Ciudad]]," - ",Ciudad_Depto[[#This Row],[DEPARTAMENTO]]," - ",Ciudad_Depto[[#This Row],[CÓDIGO_DANE]])</f>
        <v>PUERTO SALGAR - CUNDINAMARCA - 25572</v>
      </c>
      <c r="AE599" s="4" t="s">
        <v>1766</v>
      </c>
      <c r="AF599" s="4" t="s">
        <v>3278</v>
      </c>
      <c r="AG599" s="4" t="s">
        <v>56</v>
      </c>
      <c r="AH599" s="4" t="s">
        <v>56</v>
      </c>
    </row>
    <row r="600" spans="30:34" x14ac:dyDescent="0.3">
      <c r="AD600" t="str">
        <f>_xlfn.CONCAT(Ciudad_Depto[[#This Row],[Ciudad]]," - ",Ciudad_Depto[[#This Row],[DEPARTAMENTO]]," - ",Ciudad_Depto[[#This Row],[CÓDIGO_DANE]])</f>
        <v>PULÍ - CUNDINAMARCA - 25580</v>
      </c>
      <c r="AE600" s="4" t="s">
        <v>1776</v>
      </c>
      <c r="AF600" s="4" t="s">
        <v>3279</v>
      </c>
      <c r="AG600" s="4" t="s">
        <v>56</v>
      </c>
      <c r="AH600" s="4" t="s">
        <v>56</v>
      </c>
    </row>
    <row r="601" spans="30:34" x14ac:dyDescent="0.3">
      <c r="AD601" t="str">
        <f>_xlfn.CONCAT(Ciudad_Depto[[#This Row],[Ciudad]]," - ",Ciudad_Depto[[#This Row],[DEPARTAMENTO]]," - ",Ciudad_Depto[[#This Row],[CÓDIGO_DANE]])</f>
        <v>QUEBRADANEGRA - CUNDINAMARCA - 25592</v>
      </c>
      <c r="AE601" s="4" t="s">
        <v>1787</v>
      </c>
      <c r="AF601" s="4" t="s">
        <v>3280</v>
      </c>
      <c r="AG601" s="4" t="s">
        <v>56</v>
      </c>
      <c r="AH601" s="4" t="s">
        <v>56</v>
      </c>
    </row>
    <row r="602" spans="30:34" x14ac:dyDescent="0.3">
      <c r="AD602" t="str">
        <f>_xlfn.CONCAT(Ciudad_Depto[[#This Row],[Ciudad]]," - ",Ciudad_Depto[[#This Row],[DEPARTAMENTO]]," - ",Ciudad_Depto[[#This Row],[CÓDIGO_DANE]])</f>
        <v>QUETAME - CUNDINAMARCA - 25594</v>
      </c>
      <c r="AE602" s="4" t="s">
        <v>1797</v>
      </c>
      <c r="AF602" s="4" t="s">
        <v>3281</v>
      </c>
      <c r="AG602" s="4" t="s">
        <v>56</v>
      </c>
      <c r="AH602" s="4" t="s">
        <v>56</v>
      </c>
    </row>
    <row r="603" spans="30:34" x14ac:dyDescent="0.3">
      <c r="AD603" t="str">
        <f>_xlfn.CONCAT(Ciudad_Depto[[#This Row],[Ciudad]]," - ",Ciudad_Depto[[#This Row],[DEPARTAMENTO]]," - ",Ciudad_Depto[[#This Row],[CÓDIGO_DANE]])</f>
        <v>QUÍPILE - CUNDINAMARCA - 25596</v>
      </c>
      <c r="AE603" s="4" t="s">
        <v>3282</v>
      </c>
      <c r="AF603" s="4" t="s">
        <v>3283</v>
      </c>
      <c r="AG603" s="4" t="s">
        <v>56</v>
      </c>
      <c r="AH603" s="4" t="s">
        <v>56</v>
      </c>
    </row>
    <row r="604" spans="30:34" x14ac:dyDescent="0.3">
      <c r="AD604" t="str">
        <f>_xlfn.CONCAT(Ciudad_Depto[[#This Row],[Ciudad]]," - ",Ciudad_Depto[[#This Row],[DEPARTAMENTO]]," - ",Ciudad_Depto[[#This Row],[CÓDIGO_DANE]])</f>
        <v>APULO - CUNDINAMARCA - 25599</v>
      </c>
      <c r="AE604" s="4" t="s">
        <v>1821</v>
      </c>
      <c r="AF604" s="4" t="s">
        <v>3284</v>
      </c>
      <c r="AG604" s="4" t="s">
        <v>56</v>
      </c>
      <c r="AH604" s="4" t="s">
        <v>56</v>
      </c>
    </row>
    <row r="605" spans="30:34" x14ac:dyDescent="0.3">
      <c r="AD605" t="str">
        <f>_xlfn.CONCAT(Ciudad_Depto[[#This Row],[Ciudad]]," - ",Ciudad_Depto[[#This Row],[DEPARTAMENTO]]," - ",Ciudad_Depto[[#This Row],[CÓDIGO_DANE]])</f>
        <v>RICAURTE - CUNDINAMARCA - 25612</v>
      </c>
      <c r="AE605" s="4" t="s">
        <v>1507</v>
      </c>
      <c r="AF605" s="4" t="s">
        <v>3285</v>
      </c>
      <c r="AG605" s="4" t="s">
        <v>56</v>
      </c>
      <c r="AH605" s="4" t="s">
        <v>56</v>
      </c>
    </row>
    <row r="606" spans="30:34" x14ac:dyDescent="0.3">
      <c r="AD606" t="str">
        <f>_xlfn.CONCAT(Ciudad_Depto[[#This Row],[Ciudad]]," - ",Ciudad_Depto[[#This Row],[DEPARTAMENTO]]," - ",Ciudad_Depto[[#This Row],[CÓDIGO_DANE]])</f>
        <v>SAN ANTONIO DE TEQUENDAMA - CUNDINAMARCA - 25645</v>
      </c>
      <c r="AE606" s="4" t="s">
        <v>3286</v>
      </c>
      <c r="AF606" s="4" t="s">
        <v>3287</v>
      </c>
      <c r="AG606" s="4" t="s">
        <v>56</v>
      </c>
      <c r="AH606" s="4" t="s">
        <v>56</v>
      </c>
    </row>
    <row r="607" spans="30:34" x14ac:dyDescent="0.3">
      <c r="AD607" t="str">
        <f>_xlfn.CONCAT(Ciudad_Depto[[#This Row],[Ciudad]]," - ",Ciudad_Depto[[#This Row],[DEPARTAMENTO]]," - ",Ciudad_Depto[[#This Row],[CÓDIGO_DANE]])</f>
        <v>SAN BERNARDO - CUNDINAMARCA - 25649</v>
      </c>
      <c r="AE607" s="4" t="s">
        <v>1554</v>
      </c>
      <c r="AF607" s="4" t="s">
        <v>3288</v>
      </c>
      <c r="AG607" s="4" t="s">
        <v>56</v>
      </c>
      <c r="AH607" s="4" t="s">
        <v>56</v>
      </c>
    </row>
    <row r="608" spans="30:34" x14ac:dyDescent="0.3">
      <c r="AD608" t="str">
        <f>_xlfn.CONCAT(Ciudad_Depto[[#This Row],[Ciudad]]," - ",Ciudad_Depto[[#This Row],[DEPARTAMENTO]]," - ",Ciudad_Depto[[#This Row],[CÓDIGO_DANE]])</f>
        <v>SAN CAYETANO - CUNDINAMARCA - 25653</v>
      </c>
      <c r="AE608" s="4" t="s">
        <v>1209</v>
      </c>
      <c r="AF608" s="4" t="s">
        <v>3289</v>
      </c>
      <c r="AG608" s="4" t="s">
        <v>56</v>
      </c>
      <c r="AH608" s="4" t="s">
        <v>56</v>
      </c>
    </row>
    <row r="609" spans="30:34" x14ac:dyDescent="0.3">
      <c r="AD609" t="str">
        <f>_xlfn.CONCAT(Ciudad_Depto[[#This Row],[Ciudad]]," - ",Ciudad_Depto[[#This Row],[DEPARTAMENTO]]," - ",Ciudad_Depto[[#This Row],[CÓDIGO_DANE]])</f>
        <v>SAN FRANCISCO - CUNDINAMARCA - 25658</v>
      </c>
      <c r="AE609" s="4" t="s">
        <v>478</v>
      </c>
      <c r="AF609" s="4" t="s">
        <v>3290</v>
      </c>
      <c r="AG609" s="4" t="s">
        <v>56</v>
      </c>
      <c r="AH609" s="4" t="s">
        <v>56</v>
      </c>
    </row>
    <row r="610" spans="30:34" x14ac:dyDescent="0.3">
      <c r="AD610" t="str">
        <f>_xlfn.CONCAT(Ciudad_Depto[[#This Row],[Ciudad]]," - ",Ciudad_Depto[[#This Row],[DEPARTAMENTO]]," - ",Ciudad_Depto[[#This Row],[CÓDIGO_DANE]])</f>
        <v>SAN JUAN DE RIOSECO - CUNDINAMARCA - 25662</v>
      </c>
      <c r="AE610" s="4" t="s">
        <v>1895</v>
      </c>
      <c r="AF610" s="4" t="s">
        <v>3291</v>
      </c>
      <c r="AG610" s="4" t="s">
        <v>56</v>
      </c>
      <c r="AH610" s="4" t="s">
        <v>56</v>
      </c>
    </row>
    <row r="611" spans="30:34" x14ac:dyDescent="0.3">
      <c r="AD611" t="str">
        <f>_xlfn.CONCAT(Ciudad_Depto[[#This Row],[Ciudad]]," - ",Ciudad_Depto[[#This Row],[DEPARTAMENTO]]," - ",Ciudad_Depto[[#This Row],[CÓDIGO_DANE]])</f>
        <v>SASAIMA - CUNDINAMARCA - 25718</v>
      </c>
      <c r="AE611" s="4" t="s">
        <v>1910</v>
      </c>
      <c r="AF611" s="4" t="s">
        <v>3292</v>
      </c>
      <c r="AG611" s="4" t="s">
        <v>56</v>
      </c>
      <c r="AH611" s="4" t="s">
        <v>56</v>
      </c>
    </row>
    <row r="612" spans="30:34" x14ac:dyDescent="0.3">
      <c r="AD612" t="str">
        <f>_xlfn.CONCAT(Ciudad_Depto[[#This Row],[Ciudad]]," - ",Ciudad_Depto[[#This Row],[DEPARTAMENTO]]," - ",Ciudad_Depto[[#This Row],[CÓDIGO_DANE]])</f>
        <v>SESQUILÉ - CUNDINAMARCA - 25736</v>
      </c>
      <c r="AE612" s="4" t="s">
        <v>1923</v>
      </c>
      <c r="AF612" s="4" t="s">
        <v>3293</v>
      </c>
      <c r="AG612" s="4" t="s">
        <v>56</v>
      </c>
      <c r="AH612" s="4" t="s">
        <v>56</v>
      </c>
    </row>
    <row r="613" spans="30:34" x14ac:dyDescent="0.3">
      <c r="AD613" t="str">
        <f>_xlfn.CONCAT(Ciudad_Depto[[#This Row],[Ciudad]]," - ",Ciudad_Depto[[#This Row],[DEPARTAMENTO]]," - ",Ciudad_Depto[[#This Row],[CÓDIGO_DANE]])</f>
        <v>SIBATÉ - CUNDINAMARCA - 25740</v>
      </c>
      <c r="AE613" s="4" t="s">
        <v>1935</v>
      </c>
      <c r="AF613" s="4" t="s">
        <v>3294</v>
      </c>
      <c r="AG613" s="4" t="s">
        <v>56</v>
      </c>
      <c r="AH613" s="4" t="s">
        <v>56</v>
      </c>
    </row>
    <row r="614" spans="30:34" x14ac:dyDescent="0.3">
      <c r="AD614" t="str">
        <f>_xlfn.CONCAT(Ciudad_Depto[[#This Row],[Ciudad]]," - ",Ciudad_Depto[[#This Row],[DEPARTAMENTO]]," - ",Ciudad_Depto[[#This Row],[CÓDIGO_DANE]])</f>
        <v>SILVANIA - CUNDINAMARCA - 25743</v>
      </c>
      <c r="AE614" s="4" t="s">
        <v>1949</v>
      </c>
      <c r="AF614" s="4" t="s">
        <v>3295</v>
      </c>
      <c r="AG614" s="4" t="s">
        <v>56</v>
      </c>
      <c r="AH614" s="4" t="s">
        <v>56</v>
      </c>
    </row>
    <row r="615" spans="30:34" x14ac:dyDescent="0.3">
      <c r="AD615" t="str">
        <f>_xlfn.CONCAT(Ciudad_Depto[[#This Row],[Ciudad]]," - ",Ciudad_Depto[[#This Row],[DEPARTAMENTO]]," - ",Ciudad_Depto[[#This Row],[CÓDIGO_DANE]])</f>
        <v>SIMIJACA - CUNDINAMARCA - 25745</v>
      </c>
      <c r="AE615" s="4" t="s">
        <v>1963</v>
      </c>
      <c r="AF615" s="4" t="s">
        <v>3296</v>
      </c>
      <c r="AG615" s="4" t="s">
        <v>56</v>
      </c>
      <c r="AH615" s="4" t="s">
        <v>56</v>
      </c>
    </row>
    <row r="616" spans="30:34" x14ac:dyDescent="0.3">
      <c r="AD616" t="str">
        <f>_xlfn.CONCAT(Ciudad_Depto[[#This Row],[Ciudad]]," - ",Ciudad_Depto[[#This Row],[DEPARTAMENTO]]," - ",Ciudad_Depto[[#This Row],[CÓDIGO_DANE]])</f>
        <v>SOACHA - CUNDINAMARCA - 25754</v>
      </c>
      <c r="AE616" s="4" t="s">
        <v>1975</v>
      </c>
      <c r="AF616" s="4" t="s">
        <v>3297</v>
      </c>
      <c r="AG616" s="4" t="s">
        <v>56</v>
      </c>
      <c r="AH616" s="4" t="s">
        <v>56</v>
      </c>
    </row>
    <row r="617" spans="30:34" x14ac:dyDescent="0.3">
      <c r="AD617" t="str">
        <f>_xlfn.CONCAT(Ciudad_Depto[[#This Row],[Ciudad]]," - ",Ciudad_Depto[[#This Row],[DEPARTAMENTO]]," - ",Ciudad_Depto[[#This Row],[CÓDIGO_DANE]])</f>
        <v>SOPÓ - CUNDINAMARCA - 25758</v>
      </c>
      <c r="AE617" s="4" t="s">
        <v>1987</v>
      </c>
      <c r="AF617" s="4" t="s">
        <v>3298</v>
      </c>
      <c r="AG617" s="4" t="s">
        <v>56</v>
      </c>
      <c r="AH617" s="4" t="s">
        <v>56</v>
      </c>
    </row>
    <row r="618" spans="30:34" x14ac:dyDescent="0.3">
      <c r="AD618" t="str">
        <f>_xlfn.CONCAT(Ciudad_Depto[[#This Row],[Ciudad]]," - ",Ciudad_Depto[[#This Row],[DEPARTAMENTO]]," - ",Ciudad_Depto[[#This Row],[CÓDIGO_DANE]])</f>
        <v>SUBACHOQUE - CUNDINAMARCA - 25769</v>
      </c>
      <c r="AE618" s="4" t="s">
        <v>1995</v>
      </c>
      <c r="AF618" s="4" t="s">
        <v>3299</v>
      </c>
      <c r="AG618" s="4" t="s">
        <v>56</v>
      </c>
      <c r="AH618" s="4" t="s">
        <v>56</v>
      </c>
    </row>
    <row r="619" spans="30:34" x14ac:dyDescent="0.3">
      <c r="AD619" t="str">
        <f>_xlfn.CONCAT(Ciudad_Depto[[#This Row],[Ciudad]]," - ",Ciudad_Depto[[#This Row],[DEPARTAMENTO]]," - ",Ciudad_Depto[[#This Row],[CÓDIGO_DANE]])</f>
        <v>SUESCA - CUNDINAMARCA - 25772</v>
      </c>
      <c r="AE619" s="4" t="s">
        <v>2006</v>
      </c>
      <c r="AF619" s="4" t="s">
        <v>3300</v>
      </c>
      <c r="AG619" s="4" t="s">
        <v>56</v>
      </c>
      <c r="AH619" s="4" t="s">
        <v>56</v>
      </c>
    </row>
    <row r="620" spans="30:34" x14ac:dyDescent="0.3">
      <c r="AD620" t="str">
        <f>_xlfn.CONCAT(Ciudad_Depto[[#This Row],[Ciudad]]," - ",Ciudad_Depto[[#This Row],[DEPARTAMENTO]]," - ",Ciudad_Depto[[#This Row],[CÓDIGO_DANE]])</f>
        <v>SUPATÁ - CUNDINAMARCA - 25777</v>
      </c>
      <c r="AE620" s="4" t="s">
        <v>2019</v>
      </c>
      <c r="AF620" s="4" t="s">
        <v>3301</v>
      </c>
      <c r="AG620" s="4" t="s">
        <v>56</v>
      </c>
      <c r="AH620" s="4" t="s">
        <v>56</v>
      </c>
    </row>
    <row r="621" spans="30:34" x14ac:dyDescent="0.3">
      <c r="AD621" t="str">
        <f>_xlfn.CONCAT(Ciudad_Depto[[#This Row],[Ciudad]]," - ",Ciudad_Depto[[#This Row],[DEPARTAMENTO]]," - ",Ciudad_Depto[[#This Row],[CÓDIGO_DANE]])</f>
        <v>SUSA - CUNDINAMARCA - 25779</v>
      </c>
      <c r="AE621" s="4" t="s">
        <v>2030</v>
      </c>
      <c r="AF621" s="4" t="s">
        <v>3302</v>
      </c>
      <c r="AG621" s="4" t="s">
        <v>56</v>
      </c>
      <c r="AH621" s="4" t="s">
        <v>56</v>
      </c>
    </row>
    <row r="622" spans="30:34" x14ac:dyDescent="0.3">
      <c r="AD622" t="str">
        <f>_xlfn.CONCAT(Ciudad_Depto[[#This Row],[Ciudad]]," - ",Ciudad_Depto[[#This Row],[DEPARTAMENTO]]," - ",Ciudad_Depto[[#This Row],[CÓDIGO_DANE]])</f>
        <v>SUTATAUSA - CUNDINAMARCA - 25781</v>
      </c>
      <c r="AE622" s="4" t="s">
        <v>2041</v>
      </c>
      <c r="AF622" s="4" t="s">
        <v>3303</v>
      </c>
      <c r="AG622" s="4" t="s">
        <v>56</v>
      </c>
      <c r="AH622" s="4" t="s">
        <v>56</v>
      </c>
    </row>
    <row r="623" spans="30:34" x14ac:dyDescent="0.3">
      <c r="AD623" t="str">
        <f>_xlfn.CONCAT(Ciudad_Depto[[#This Row],[Ciudad]]," - ",Ciudad_Depto[[#This Row],[DEPARTAMENTO]]," - ",Ciudad_Depto[[#This Row],[CÓDIGO_DANE]])</f>
        <v>TABIO - CUNDINAMARCA - 25785</v>
      </c>
      <c r="AE623" s="4" t="s">
        <v>2050</v>
      </c>
      <c r="AF623" s="4" t="s">
        <v>3304</v>
      </c>
      <c r="AG623" s="4" t="s">
        <v>56</v>
      </c>
      <c r="AH623" s="4" t="s">
        <v>56</v>
      </c>
    </row>
    <row r="624" spans="30:34" x14ac:dyDescent="0.3">
      <c r="AD624" t="str">
        <f>_xlfn.CONCAT(Ciudad_Depto[[#This Row],[Ciudad]]," - ",Ciudad_Depto[[#This Row],[DEPARTAMENTO]]," - ",Ciudad_Depto[[#This Row],[CÓDIGO_DANE]])</f>
        <v>TAUSA - CUNDINAMARCA - 25793</v>
      </c>
      <c r="AE624" s="4" t="s">
        <v>2062</v>
      </c>
      <c r="AF624" s="4" t="s">
        <v>3305</v>
      </c>
      <c r="AG624" s="4" t="s">
        <v>56</v>
      </c>
      <c r="AH624" s="4" t="s">
        <v>56</v>
      </c>
    </row>
    <row r="625" spans="30:34" x14ac:dyDescent="0.3">
      <c r="AD625" t="str">
        <f>_xlfn.CONCAT(Ciudad_Depto[[#This Row],[Ciudad]]," - ",Ciudad_Depto[[#This Row],[DEPARTAMENTO]]," - ",Ciudad_Depto[[#This Row],[CÓDIGO_DANE]])</f>
        <v>TENA - CUNDINAMARCA - 25797</v>
      </c>
      <c r="AE625" s="4" t="s">
        <v>2073</v>
      </c>
      <c r="AF625" s="4" t="s">
        <v>3306</v>
      </c>
      <c r="AG625" s="4" t="s">
        <v>56</v>
      </c>
      <c r="AH625" s="4" t="s">
        <v>56</v>
      </c>
    </row>
    <row r="626" spans="30:34" x14ac:dyDescent="0.3">
      <c r="AD626" t="str">
        <f>_xlfn.CONCAT(Ciudad_Depto[[#This Row],[Ciudad]]," - ",Ciudad_Depto[[#This Row],[DEPARTAMENTO]]," - ",Ciudad_Depto[[#This Row],[CÓDIGO_DANE]])</f>
        <v>TENJO - CUNDINAMARCA - 25799</v>
      </c>
      <c r="AE626" s="4" t="s">
        <v>2085</v>
      </c>
      <c r="AF626" s="4" t="s">
        <v>3307</v>
      </c>
      <c r="AG626" s="4" t="s">
        <v>56</v>
      </c>
      <c r="AH626" s="4" t="s">
        <v>56</v>
      </c>
    </row>
    <row r="627" spans="30:34" x14ac:dyDescent="0.3">
      <c r="AD627" t="str">
        <f>_xlfn.CONCAT(Ciudad_Depto[[#This Row],[Ciudad]]," - ",Ciudad_Depto[[#This Row],[DEPARTAMENTO]]," - ",Ciudad_Depto[[#This Row],[CÓDIGO_DANE]])</f>
        <v>TIBACUY - CUNDINAMARCA - 25805</v>
      </c>
      <c r="AE627" s="4" t="s">
        <v>2093</v>
      </c>
      <c r="AF627" s="4" t="s">
        <v>3308</v>
      </c>
      <c r="AG627" s="4" t="s">
        <v>56</v>
      </c>
      <c r="AH627" s="4" t="s">
        <v>56</v>
      </c>
    </row>
    <row r="628" spans="30:34" x14ac:dyDescent="0.3">
      <c r="AD628" t="str">
        <f>_xlfn.CONCAT(Ciudad_Depto[[#This Row],[Ciudad]]," - ",Ciudad_Depto[[#This Row],[DEPARTAMENTO]]," - ",Ciudad_Depto[[#This Row],[CÓDIGO_DANE]])</f>
        <v>TIBIRITA - CUNDINAMARCA - 25807</v>
      </c>
      <c r="AE628" s="4" t="s">
        <v>2104</v>
      </c>
      <c r="AF628" s="4" t="s">
        <v>3309</v>
      </c>
      <c r="AG628" s="4" t="s">
        <v>56</v>
      </c>
      <c r="AH628" s="4" t="s">
        <v>56</v>
      </c>
    </row>
    <row r="629" spans="30:34" x14ac:dyDescent="0.3">
      <c r="AD629" t="str">
        <f>_xlfn.CONCAT(Ciudad_Depto[[#This Row],[Ciudad]]," - ",Ciudad_Depto[[#This Row],[DEPARTAMENTO]]," - ",Ciudad_Depto[[#This Row],[CÓDIGO_DANE]])</f>
        <v>TOCAIMA - CUNDINAMARCA - 25815</v>
      </c>
      <c r="AE629" s="4" t="s">
        <v>2117</v>
      </c>
      <c r="AF629" s="4" t="s">
        <v>3310</v>
      </c>
      <c r="AG629" s="4" t="s">
        <v>56</v>
      </c>
      <c r="AH629" s="4" t="s">
        <v>56</v>
      </c>
    </row>
    <row r="630" spans="30:34" x14ac:dyDescent="0.3">
      <c r="AD630" t="str">
        <f>_xlfn.CONCAT(Ciudad_Depto[[#This Row],[Ciudad]]," - ",Ciudad_Depto[[#This Row],[DEPARTAMENTO]]," - ",Ciudad_Depto[[#This Row],[CÓDIGO_DANE]])</f>
        <v>TOCANCIPÁ - CUNDINAMARCA - 25817</v>
      </c>
      <c r="AE630" s="4" t="s">
        <v>2128</v>
      </c>
      <c r="AF630" s="4" t="s">
        <v>3311</v>
      </c>
      <c r="AG630" s="4" t="s">
        <v>56</v>
      </c>
      <c r="AH630" s="4" t="s">
        <v>56</v>
      </c>
    </row>
    <row r="631" spans="30:34" x14ac:dyDescent="0.3">
      <c r="AD631" t="str">
        <f>_xlfn.CONCAT(Ciudad_Depto[[#This Row],[Ciudad]]," - ",Ciudad_Depto[[#This Row],[DEPARTAMENTO]]," - ",Ciudad_Depto[[#This Row],[CÓDIGO_DANE]])</f>
        <v>TOPAIPÍ - CUNDINAMARCA - 25823</v>
      </c>
      <c r="AE631" s="4" t="s">
        <v>2138</v>
      </c>
      <c r="AF631" s="4" t="s">
        <v>3312</v>
      </c>
      <c r="AG631" s="4" t="s">
        <v>56</v>
      </c>
      <c r="AH631" s="4" t="s">
        <v>56</v>
      </c>
    </row>
    <row r="632" spans="30:34" x14ac:dyDescent="0.3">
      <c r="AD632" t="str">
        <f>_xlfn.CONCAT(Ciudad_Depto[[#This Row],[Ciudad]]," - ",Ciudad_Depto[[#This Row],[DEPARTAMENTO]]," - ",Ciudad_Depto[[#This Row],[CÓDIGO_DANE]])</f>
        <v>UBALÁ - CUNDINAMARCA - 25839</v>
      </c>
      <c r="AE632" s="4" t="s">
        <v>2147</v>
      </c>
      <c r="AF632" s="4" t="s">
        <v>3313</v>
      </c>
      <c r="AG632" s="4" t="s">
        <v>56</v>
      </c>
      <c r="AH632" s="4" t="s">
        <v>56</v>
      </c>
    </row>
    <row r="633" spans="30:34" x14ac:dyDescent="0.3">
      <c r="AD633" t="str">
        <f>_xlfn.CONCAT(Ciudad_Depto[[#This Row],[Ciudad]]," - ",Ciudad_Depto[[#This Row],[DEPARTAMENTO]]," - ",Ciudad_Depto[[#This Row],[CÓDIGO_DANE]])</f>
        <v>UBAQUE - CUNDINAMARCA - 25841</v>
      </c>
      <c r="AE633" s="4" t="s">
        <v>2158</v>
      </c>
      <c r="AF633" s="4" t="s">
        <v>3314</v>
      </c>
      <c r="AG633" s="4" t="s">
        <v>56</v>
      </c>
      <c r="AH633" s="4" t="s">
        <v>56</v>
      </c>
    </row>
    <row r="634" spans="30:34" x14ac:dyDescent="0.3">
      <c r="AD634" t="str">
        <f>_xlfn.CONCAT(Ciudad_Depto[[#This Row],[Ciudad]]," - ",Ciudad_Depto[[#This Row],[DEPARTAMENTO]]," - ",Ciudad_Depto[[#This Row],[CÓDIGO_DANE]])</f>
        <v>UBATÉ - CUNDINAMARCA - 25843</v>
      </c>
      <c r="AE634" s="4" t="s">
        <v>3315</v>
      </c>
      <c r="AF634" s="4" t="s">
        <v>3316</v>
      </c>
      <c r="AG634" s="4" t="s">
        <v>56</v>
      </c>
      <c r="AH634" s="4" t="s">
        <v>56</v>
      </c>
    </row>
    <row r="635" spans="30:34" x14ac:dyDescent="0.3">
      <c r="AD635" t="str">
        <f>_xlfn.CONCAT(Ciudad_Depto[[#This Row],[Ciudad]]," - ",Ciudad_Depto[[#This Row],[DEPARTAMENTO]]," - ",Ciudad_Depto[[#This Row],[CÓDIGO_DANE]])</f>
        <v>UNE - CUNDINAMARCA - 25845</v>
      </c>
      <c r="AE635" s="4" t="s">
        <v>2178</v>
      </c>
      <c r="AF635" s="4" t="s">
        <v>3317</v>
      </c>
      <c r="AG635" s="4" t="s">
        <v>56</v>
      </c>
      <c r="AH635" s="4" t="s">
        <v>56</v>
      </c>
    </row>
    <row r="636" spans="30:34" x14ac:dyDescent="0.3">
      <c r="AD636" t="str">
        <f>_xlfn.CONCAT(Ciudad_Depto[[#This Row],[Ciudad]]," - ",Ciudad_Depto[[#This Row],[DEPARTAMENTO]]," - ",Ciudad_Depto[[#This Row],[CÓDIGO_DANE]])</f>
        <v>ÚTICA - CUNDINAMARCA - 25851</v>
      </c>
      <c r="AE636" s="4" t="s">
        <v>2189</v>
      </c>
      <c r="AF636" s="4" t="s">
        <v>3318</v>
      </c>
      <c r="AG636" s="4" t="s">
        <v>56</v>
      </c>
      <c r="AH636" s="4" t="s">
        <v>56</v>
      </c>
    </row>
    <row r="637" spans="30:34" x14ac:dyDescent="0.3">
      <c r="AD637" t="str">
        <f>_xlfn.CONCAT(Ciudad_Depto[[#This Row],[Ciudad]]," - ",Ciudad_Depto[[#This Row],[DEPARTAMENTO]]," - ",Ciudad_Depto[[#This Row],[CÓDIGO_DANE]])</f>
        <v>VERGARA - CUNDINAMARCA - 25862</v>
      </c>
      <c r="AE637" s="4" t="s">
        <v>2201</v>
      </c>
      <c r="AF637" s="4" t="s">
        <v>3319</v>
      </c>
      <c r="AG637" s="4" t="s">
        <v>56</v>
      </c>
      <c r="AH637" s="4" t="s">
        <v>56</v>
      </c>
    </row>
    <row r="638" spans="30:34" x14ac:dyDescent="0.3">
      <c r="AD638" t="str">
        <f>_xlfn.CONCAT(Ciudad_Depto[[#This Row],[Ciudad]]," - ",Ciudad_Depto[[#This Row],[DEPARTAMENTO]]," - ",Ciudad_Depto[[#This Row],[CÓDIGO_DANE]])</f>
        <v>VIANÍ - CUNDINAMARCA - 25867</v>
      </c>
      <c r="AE638" s="4" t="s">
        <v>2209</v>
      </c>
      <c r="AF638" s="4" t="s">
        <v>3320</v>
      </c>
      <c r="AG638" s="4" t="s">
        <v>56</v>
      </c>
      <c r="AH638" s="4" t="s">
        <v>56</v>
      </c>
    </row>
    <row r="639" spans="30:34" x14ac:dyDescent="0.3">
      <c r="AD639" t="str">
        <f>_xlfn.CONCAT(Ciudad_Depto[[#This Row],[Ciudad]]," - ",Ciudad_Depto[[#This Row],[DEPARTAMENTO]]," - ",Ciudad_Depto[[#This Row],[CÓDIGO_DANE]])</f>
        <v>VILLAGÓMEZ - CUNDINAMARCA - 25871</v>
      </c>
      <c r="AE639" s="4" t="s">
        <v>2217</v>
      </c>
      <c r="AF639" s="4" t="s">
        <v>3321</v>
      </c>
      <c r="AG639" s="4" t="s">
        <v>56</v>
      </c>
      <c r="AH639" s="4" t="s">
        <v>56</v>
      </c>
    </row>
    <row r="640" spans="30:34" x14ac:dyDescent="0.3">
      <c r="AD640" t="str">
        <f>_xlfn.CONCAT(Ciudad_Depto[[#This Row],[Ciudad]]," - ",Ciudad_Depto[[#This Row],[DEPARTAMENTO]]," - ",Ciudad_Depto[[#This Row],[CÓDIGO_DANE]])</f>
        <v>VILLAPINZÓN - CUNDINAMARCA - 25873</v>
      </c>
      <c r="AE640" s="4" t="s">
        <v>2226</v>
      </c>
      <c r="AF640" s="4" t="s">
        <v>3322</v>
      </c>
      <c r="AG640" s="4" t="s">
        <v>56</v>
      </c>
      <c r="AH640" s="4" t="s">
        <v>56</v>
      </c>
    </row>
    <row r="641" spans="30:34" x14ac:dyDescent="0.3">
      <c r="AD641" t="str">
        <f>_xlfn.CONCAT(Ciudad_Depto[[#This Row],[Ciudad]]," - ",Ciudad_Depto[[#This Row],[DEPARTAMENTO]]," - ",Ciudad_Depto[[#This Row],[CÓDIGO_DANE]])</f>
        <v>VILLETA - CUNDINAMARCA - 25875</v>
      </c>
      <c r="AE641" s="4" t="s">
        <v>2234</v>
      </c>
      <c r="AF641" s="4" t="s">
        <v>3323</v>
      </c>
      <c r="AG641" s="4" t="s">
        <v>56</v>
      </c>
      <c r="AH641" s="4" t="s">
        <v>56</v>
      </c>
    </row>
    <row r="642" spans="30:34" x14ac:dyDescent="0.3">
      <c r="AD642" t="str">
        <f>_xlfn.CONCAT(Ciudad_Depto[[#This Row],[Ciudad]]," - ",Ciudad_Depto[[#This Row],[DEPARTAMENTO]]," - ",Ciudad_Depto[[#This Row],[CÓDIGO_DANE]])</f>
        <v>VIOTÁ - CUNDINAMARCA - 25878</v>
      </c>
      <c r="AE642" s="4" t="s">
        <v>2242</v>
      </c>
      <c r="AF642" s="4" t="s">
        <v>3324</v>
      </c>
      <c r="AG642" s="4" t="s">
        <v>56</v>
      </c>
      <c r="AH642" s="4" t="s">
        <v>56</v>
      </c>
    </row>
    <row r="643" spans="30:34" x14ac:dyDescent="0.3">
      <c r="AD643" t="str">
        <f>_xlfn.CONCAT(Ciudad_Depto[[#This Row],[Ciudad]]," - ",Ciudad_Depto[[#This Row],[DEPARTAMENTO]]," - ",Ciudad_Depto[[#This Row],[CÓDIGO_DANE]])</f>
        <v>YACOPÍ - CUNDINAMARCA - 25885</v>
      </c>
      <c r="AE643" s="4" t="s">
        <v>2251</v>
      </c>
      <c r="AF643" s="4" t="s">
        <v>3325</v>
      </c>
      <c r="AG643" s="4" t="s">
        <v>56</v>
      </c>
      <c r="AH643" s="4" t="s">
        <v>56</v>
      </c>
    </row>
    <row r="644" spans="30:34" x14ac:dyDescent="0.3">
      <c r="AD644" t="str">
        <f>_xlfn.CONCAT(Ciudad_Depto[[#This Row],[Ciudad]]," - ",Ciudad_Depto[[#This Row],[DEPARTAMENTO]]," - ",Ciudad_Depto[[#This Row],[CÓDIGO_DANE]])</f>
        <v>ZIPACÓN - CUNDINAMARCA - 25898</v>
      </c>
      <c r="AE644" s="4" t="s">
        <v>2260</v>
      </c>
      <c r="AF644" s="4" t="s">
        <v>3326</v>
      </c>
      <c r="AG644" s="4" t="s">
        <v>56</v>
      </c>
      <c r="AH644" s="4" t="s">
        <v>56</v>
      </c>
    </row>
    <row r="645" spans="30:34" x14ac:dyDescent="0.3">
      <c r="AD645" t="str">
        <f>_xlfn.CONCAT(Ciudad_Depto[[#This Row],[Ciudad]]," - ",Ciudad_Depto[[#This Row],[DEPARTAMENTO]]," - ",Ciudad_Depto[[#This Row],[CÓDIGO_DANE]])</f>
        <v>ZIPAQUIRA - CUNDINAMARCA - 25899</v>
      </c>
      <c r="AE645" s="4" t="s">
        <v>3327</v>
      </c>
      <c r="AF645" s="4" t="s">
        <v>3328</v>
      </c>
      <c r="AG645" s="4" t="s">
        <v>56</v>
      </c>
      <c r="AH645" s="4" t="s">
        <v>56</v>
      </c>
    </row>
    <row r="646" spans="30:34" x14ac:dyDescent="0.3">
      <c r="AD646" t="str">
        <f>_xlfn.CONCAT(Ciudad_Depto[[#This Row],[Ciudad]]," - ",Ciudad_Depto[[#This Row],[DEPARTAMENTO]]," - ",Ciudad_Depto[[#This Row],[CÓDIGO_DANE]])</f>
        <v>INÍRIDA - GUAINÍA - 94001</v>
      </c>
      <c r="AE646" s="4" t="s">
        <v>100</v>
      </c>
      <c r="AF646" s="4" t="s">
        <v>3329</v>
      </c>
      <c r="AG646" s="4" t="s">
        <v>3330</v>
      </c>
      <c r="AH646" s="4" t="s">
        <v>3330</v>
      </c>
    </row>
    <row r="647" spans="30:34" x14ac:dyDescent="0.3">
      <c r="AD647" t="str">
        <f>_xlfn.CONCAT(Ciudad_Depto[[#This Row],[Ciudad]]," - ",Ciudad_Depto[[#This Row],[DEPARTAMENTO]]," - ",Ciudad_Depto[[#This Row],[CÓDIGO_DANE]])</f>
        <v>BARRANCO MINAS - GUAINÍA - 94343</v>
      </c>
      <c r="AE647" s="4" t="s">
        <v>146</v>
      </c>
      <c r="AF647" s="4" t="s">
        <v>3331</v>
      </c>
      <c r="AG647" s="4" t="s">
        <v>3330</v>
      </c>
      <c r="AH647" s="4" t="s">
        <v>3330</v>
      </c>
    </row>
    <row r="648" spans="30:34" x14ac:dyDescent="0.3">
      <c r="AD648" t="str">
        <f>_xlfn.CONCAT(Ciudad_Depto[[#This Row],[Ciudad]]," - ",Ciudad_Depto[[#This Row],[DEPARTAMENTO]]," - ",Ciudad_Depto[[#This Row],[CÓDIGO_DANE]])</f>
        <v>MAPIRIPANA - GUAINÍA - 94663</v>
      </c>
      <c r="AE648" s="4" t="s">
        <v>193</v>
      </c>
      <c r="AF648" s="4" t="s">
        <v>3332</v>
      </c>
      <c r="AG648" s="4" t="s">
        <v>3330</v>
      </c>
      <c r="AH648" s="4" t="s">
        <v>3330</v>
      </c>
    </row>
    <row r="649" spans="30:34" x14ac:dyDescent="0.3">
      <c r="AD649" t="str">
        <f>_xlfn.CONCAT(Ciudad_Depto[[#This Row],[Ciudad]]," - ",Ciudad_Depto[[#This Row],[DEPARTAMENTO]]," - ",Ciudad_Depto[[#This Row],[CÓDIGO_DANE]])</f>
        <v>SAN FELIPE - GUAINÍA - 94883</v>
      </c>
      <c r="AE649" s="4" t="s">
        <v>238</v>
      </c>
      <c r="AF649" s="4" t="s">
        <v>3333</v>
      </c>
      <c r="AG649" s="4" t="s">
        <v>3330</v>
      </c>
      <c r="AH649" s="4" t="s">
        <v>3330</v>
      </c>
    </row>
    <row r="650" spans="30:34" x14ac:dyDescent="0.3">
      <c r="AD650" t="str">
        <f>_xlfn.CONCAT(Ciudad_Depto[[#This Row],[Ciudad]]," - ",Ciudad_Depto[[#This Row],[DEPARTAMENTO]]," - ",Ciudad_Depto[[#This Row],[CÓDIGO_DANE]])</f>
        <v>PUERTO COLOMBIA - GUAINÍA - 94884</v>
      </c>
      <c r="AE650" s="4" t="s">
        <v>290</v>
      </c>
      <c r="AF650" s="4" t="s">
        <v>3334</v>
      </c>
      <c r="AG650" s="4" t="s">
        <v>3330</v>
      </c>
      <c r="AH650" s="4" t="s">
        <v>3330</v>
      </c>
    </row>
    <row r="651" spans="30:34" x14ac:dyDescent="0.3">
      <c r="AD651" t="str">
        <f>_xlfn.CONCAT(Ciudad_Depto[[#This Row],[Ciudad]]," - ",Ciudad_Depto[[#This Row],[DEPARTAMENTO]]," - ",Ciudad_Depto[[#This Row],[CÓDIGO_DANE]])</f>
        <v>LA GUADALUPE - GUAINÍA - 94885</v>
      </c>
      <c r="AE651" s="4" t="s">
        <v>336</v>
      </c>
      <c r="AF651" s="4" t="s">
        <v>3335</v>
      </c>
      <c r="AG651" s="4" t="s">
        <v>3330</v>
      </c>
      <c r="AH651" s="4" t="s">
        <v>3330</v>
      </c>
    </row>
    <row r="652" spans="30:34" x14ac:dyDescent="0.3">
      <c r="AD652" t="str">
        <f>_xlfn.CONCAT(Ciudad_Depto[[#This Row],[Ciudad]]," - ",Ciudad_Depto[[#This Row],[DEPARTAMENTO]]," - ",Ciudad_Depto[[#This Row],[CÓDIGO_DANE]])</f>
        <v>CACAHUAL - GUAINÍA - 94886</v>
      </c>
      <c r="AE652" s="4" t="s">
        <v>381</v>
      </c>
      <c r="AF652" s="4" t="s">
        <v>3336</v>
      </c>
      <c r="AG652" s="4" t="s">
        <v>3330</v>
      </c>
      <c r="AH652" s="4" t="s">
        <v>3330</v>
      </c>
    </row>
    <row r="653" spans="30:34" x14ac:dyDescent="0.3">
      <c r="AD653" t="str">
        <f>_xlfn.CONCAT(Ciudad_Depto[[#This Row],[Ciudad]]," - ",Ciudad_Depto[[#This Row],[DEPARTAMENTO]]," - ",Ciudad_Depto[[#This Row],[CÓDIGO_DANE]])</f>
        <v>PANA PANA - GUAINÍA - 94887</v>
      </c>
      <c r="AE653" s="4" t="s">
        <v>426</v>
      </c>
      <c r="AF653" s="4" t="s">
        <v>3337</v>
      </c>
      <c r="AG653" s="4" t="s">
        <v>3330</v>
      </c>
      <c r="AH653" s="4" t="s">
        <v>3330</v>
      </c>
    </row>
    <row r="654" spans="30:34" x14ac:dyDescent="0.3">
      <c r="AD654" t="str">
        <f>_xlfn.CONCAT(Ciudad_Depto[[#This Row],[Ciudad]]," - ",Ciudad_Depto[[#This Row],[DEPARTAMENTO]]," - ",Ciudad_Depto[[#This Row],[CÓDIGO_DANE]])</f>
        <v>MORICHAL NUEVO - GUAINÍA - 94888</v>
      </c>
      <c r="AE654" s="4" t="s">
        <v>3338</v>
      </c>
      <c r="AF654" s="4" t="s">
        <v>3339</v>
      </c>
      <c r="AG654" s="4" t="s">
        <v>3330</v>
      </c>
      <c r="AH654" s="4" t="s">
        <v>3330</v>
      </c>
    </row>
    <row r="655" spans="30:34" x14ac:dyDescent="0.3">
      <c r="AD655" t="str">
        <f>_xlfn.CONCAT(Ciudad_Depto[[#This Row],[Ciudad]]," - ",Ciudad_Depto[[#This Row],[DEPARTAMENTO]]," - ",Ciudad_Depto[[#This Row],[CÓDIGO_DANE]])</f>
        <v>SAN JOSÉ DEL GUAVIARE - GUAVIARE - 95001</v>
      </c>
      <c r="AE655" s="4" t="s">
        <v>101</v>
      </c>
      <c r="AF655" s="4" t="s">
        <v>3340</v>
      </c>
      <c r="AG655" s="4" t="s">
        <v>58</v>
      </c>
      <c r="AH655" s="4" t="s">
        <v>58</v>
      </c>
    </row>
    <row r="656" spans="30:34" x14ac:dyDescent="0.3">
      <c r="AD656" t="str">
        <f>_xlfn.CONCAT(Ciudad_Depto[[#This Row],[Ciudad]]," - ",Ciudad_Depto[[#This Row],[DEPARTAMENTO]]," - ",Ciudad_Depto[[#This Row],[CÓDIGO_DANE]])</f>
        <v>CALAMAR - GUAVIARE - 95015</v>
      </c>
      <c r="AE656" s="4" t="s">
        <v>147</v>
      </c>
      <c r="AF656" s="4" t="s">
        <v>3341</v>
      </c>
      <c r="AG656" s="4" t="s">
        <v>58</v>
      </c>
      <c r="AH656" s="4" t="s">
        <v>58</v>
      </c>
    </row>
    <row r="657" spans="30:34" x14ac:dyDescent="0.3">
      <c r="AD657" t="str">
        <f>_xlfn.CONCAT(Ciudad_Depto[[#This Row],[Ciudad]]," - ",Ciudad_Depto[[#This Row],[DEPARTAMENTO]]," - ",Ciudad_Depto[[#This Row],[CÓDIGO_DANE]])</f>
        <v>EL RETORNO - GUAVIARE - 95025</v>
      </c>
      <c r="AE657" s="4" t="s">
        <v>194</v>
      </c>
      <c r="AF657" s="4" t="s">
        <v>3342</v>
      </c>
      <c r="AG657" s="4" t="s">
        <v>58</v>
      </c>
      <c r="AH657" s="4" t="s">
        <v>58</v>
      </c>
    </row>
    <row r="658" spans="30:34" x14ac:dyDescent="0.3">
      <c r="AD658" t="str">
        <f>_xlfn.CONCAT(Ciudad_Depto[[#This Row],[Ciudad]]," - ",Ciudad_Depto[[#This Row],[DEPARTAMENTO]]," - ",Ciudad_Depto[[#This Row],[CÓDIGO_DANE]])</f>
        <v>MIRAFLORES - GUAVIARE - 95200</v>
      </c>
      <c r="AE658" s="4" t="s">
        <v>239</v>
      </c>
      <c r="AF658" s="4" t="s">
        <v>3343</v>
      </c>
      <c r="AG658" s="4" t="s">
        <v>58</v>
      </c>
      <c r="AH658" s="4" t="s">
        <v>58</v>
      </c>
    </row>
    <row r="659" spans="30:34" x14ac:dyDescent="0.3">
      <c r="AD659" t="str">
        <f>_xlfn.CONCAT(Ciudad_Depto[[#This Row],[Ciudad]]," - ",Ciudad_Depto[[#This Row],[DEPARTAMENTO]]," - ",Ciudad_Depto[[#This Row],[CÓDIGO_DANE]])</f>
        <v>NEIVA - HUILA - 41001</v>
      </c>
      <c r="AE659" s="4" t="s">
        <v>102</v>
      </c>
      <c r="AF659" s="4" t="s">
        <v>3344</v>
      </c>
      <c r="AG659" s="4" t="s">
        <v>59</v>
      </c>
      <c r="AH659" s="4" t="s">
        <v>59</v>
      </c>
    </row>
    <row r="660" spans="30:34" x14ac:dyDescent="0.3">
      <c r="AD660" t="str">
        <f>_xlfn.CONCAT(Ciudad_Depto[[#This Row],[Ciudad]]," - ",Ciudad_Depto[[#This Row],[DEPARTAMENTO]]," - ",Ciudad_Depto[[#This Row],[CÓDIGO_DANE]])</f>
        <v>ACEVEDO - HUILA - 41006</v>
      </c>
      <c r="AE660" s="4" t="s">
        <v>148</v>
      </c>
      <c r="AF660" s="4" t="s">
        <v>3345</v>
      </c>
      <c r="AG660" s="4" t="s">
        <v>59</v>
      </c>
      <c r="AH660" s="4" t="s">
        <v>59</v>
      </c>
    </row>
    <row r="661" spans="30:34" x14ac:dyDescent="0.3">
      <c r="AD661" t="str">
        <f>_xlfn.CONCAT(Ciudad_Depto[[#This Row],[Ciudad]]," - ",Ciudad_Depto[[#This Row],[DEPARTAMENTO]]," - ",Ciudad_Depto[[#This Row],[CÓDIGO_DANE]])</f>
        <v>AGRADO - HUILA - 41013</v>
      </c>
      <c r="AE661" s="4" t="s">
        <v>195</v>
      </c>
      <c r="AF661" s="4" t="s">
        <v>3346</v>
      </c>
      <c r="AG661" s="4" t="s">
        <v>59</v>
      </c>
      <c r="AH661" s="4" t="s">
        <v>59</v>
      </c>
    </row>
    <row r="662" spans="30:34" x14ac:dyDescent="0.3">
      <c r="AD662" t="str">
        <f>_xlfn.CONCAT(Ciudad_Depto[[#This Row],[Ciudad]]," - ",Ciudad_Depto[[#This Row],[DEPARTAMENTO]]," - ",Ciudad_Depto[[#This Row],[CÓDIGO_DANE]])</f>
        <v>AIPE - HUILA - 41016</v>
      </c>
      <c r="AE662" s="4" t="s">
        <v>240</v>
      </c>
      <c r="AF662" s="4" t="s">
        <v>3347</v>
      </c>
      <c r="AG662" s="4" t="s">
        <v>59</v>
      </c>
      <c r="AH662" s="4" t="s">
        <v>59</v>
      </c>
    </row>
    <row r="663" spans="30:34" x14ac:dyDescent="0.3">
      <c r="AD663" t="str">
        <f>_xlfn.CONCAT(Ciudad_Depto[[#This Row],[Ciudad]]," - ",Ciudad_Depto[[#This Row],[DEPARTAMENTO]]," - ",Ciudad_Depto[[#This Row],[CÓDIGO_DANE]])</f>
        <v>ALGECIRAS - HUILA - 41020</v>
      </c>
      <c r="AE663" s="4" t="s">
        <v>291</v>
      </c>
      <c r="AF663" s="4" t="s">
        <v>3348</v>
      </c>
      <c r="AG663" s="4" t="s">
        <v>59</v>
      </c>
      <c r="AH663" s="4" t="s">
        <v>59</v>
      </c>
    </row>
    <row r="664" spans="30:34" x14ac:dyDescent="0.3">
      <c r="AD664" t="str">
        <f>_xlfn.CONCAT(Ciudad_Depto[[#This Row],[Ciudad]]," - ",Ciudad_Depto[[#This Row],[DEPARTAMENTO]]," - ",Ciudad_Depto[[#This Row],[CÓDIGO_DANE]])</f>
        <v>ALTAMIRA - HUILA - 41026</v>
      </c>
      <c r="AE664" s="4" t="s">
        <v>337</v>
      </c>
      <c r="AF664" s="4" t="s">
        <v>3349</v>
      </c>
      <c r="AG664" s="4" t="s">
        <v>59</v>
      </c>
      <c r="AH664" s="4" t="s">
        <v>59</v>
      </c>
    </row>
    <row r="665" spans="30:34" x14ac:dyDescent="0.3">
      <c r="AD665" t="str">
        <f>_xlfn.CONCAT(Ciudad_Depto[[#This Row],[Ciudad]]," - ",Ciudad_Depto[[#This Row],[DEPARTAMENTO]]," - ",Ciudad_Depto[[#This Row],[CÓDIGO_DANE]])</f>
        <v>BARAYA - HUILA - 41078</v>
      </c>
      <c r="AE665" s="4" t="s">
        <v>382</v>
      </c>
      <c r="AF665" s="4" t="s">
        <v>3350</v>
      </c>
      <c r="AG665" s="4" t="s">
        <v>59</v>
      </c>
      <c r="AH665" s="4" t="s">
        <v>59</v>
      </c>
    </row>
    <row r="666" spans="30:34" x14ac:dyDescent="0.3">
      <c r="AD666" t="str">
        <f>_xlfn.CONCAT(Ciudad_Depto[[#This Row],[Ciudad]]," - ",Ciudad_Depto[[#This Row],[DEPARTAMENTO]]," - ",Ciudad_Depto[[#This Row],[CÓDIGO_DANE]])</f>
        <v>CAMPOALEGRE - HUILA - 41132</v>
      </c>
      <c r="AE666" s="4" t="s">
        <v>427</v>
      </c>
      <c r="AF666" s="4" t="s">
        <v>3351</v>
      </c>
      <c r="AG666" s="4" t="s">
        <v>59</v>
      </c>
      <c r="AH666" s="4" t="s">
        <v>59</v>
      </c>
    </row>
    <row r="667" spans="30:34" x14ac:dyDescent="0.3">
      <c r="AD667" t="str">
        <f>_xlfn.CONCAT(Ciudad_Depto[[#This Row],[Ciudad]]," - ",Ciudad_Depto[[#This Row],[DEPARTAMENTO]]," - ",Ciudad_Depto[[#This Row],[CÓDIGO_DANE]])</f>
        <v>COLOMBIA - HUILA - 41206</v>
      </c>
      <c r="AE667" s="4" t="s">
        <v>473</v>
      </c>
      <c r="AF667" s="4" t="s">
        <v>3352</v>
      </c>
      <c r="AG667" s="4" t="s">
        <v>59</v>
      </c>
      <c r="AH667" s="4" t="s">
        <v>59</v>
      </c>
    </row>
    <row r="668" spans="30:34" x14ac:dyDescent="0.3">
      <c r="AD668" t="str">
        <f>_xlfn.CONCAT(Ciudad_Depto[[#This Row],[Ciudad]]," - ",Ciudad_Depto[[#This Row],[DEPARTAMENTO]]," - ",Ciudad_Depto[[#This Row],[CÓDIGO_DANE]])</f>
        <v>ELÍAS - HUILA - 41244</v>
      </c>
      <c r="AE668" s="4" t="s">
        <v>515</v>
      </c>
      <c r="AF668" s="4" t="s">
        <v>3353</v>
      </c>
      <c r="AG668" s="4" t="s">
        <v>59</v>
      </c>
      <c r="AH668" s="4" t="s">
        <v>59</v>
      </c>
    </row>
    <row r="669" spans="30:34" x14ac:dyDescent="0.3">
      <c r="AD669" t="str">
        <f>_xlfn.CONCAT(Ciudad_Depto[[#This Row],[Ciudad]]," - ",Ciudad_Depto[[#This Row],[DEPARTAMENTO]]," - ",Ciudad_Depto[[#This Row],[CÓDIGO_DANE]])</f>
        <v>GARZÓN - HUILA - 41298</v>
      </c>
      <c r="AE669" s="4" t="s">
        <v>553</v>
      </c>
      <c r="AF669" s="4" t="s">
        <v>3354</v>
      </c>
      <c r="AG669" s="4" t="s">
        <v>59</v>
      </c>
      <c r="AH669" s="4" t="s">
        <v>59</v>
      </c>
    </row>
    <row r="670" spans="30:34" x14ac:dyDescent="0.3">
      <c r="AD670" t="str">
        <f>_xlfn.CONCAT(Ciudad_Depto[[#This Row],[Ciudad]]," - ",Ciudad_Depto[[#This Row],[DEPARTAMENTO]]," - ",Ciudad_Depto[[#This Row],[CÓDIGO_DANE]])</f>
        <v>GIGANTE - HUILA - 41306</v>
      </c>
      <c r="AE670" s="4" t="s">
        <v>591</v>
      </c>
      <c r="AF670" s="4" t="s">
        <v>3355</v>
      </c>
      <c r="AG670" s="4" t="s">
        <v>59</v>
      </c>
      <c r="AH670" s="4" t="s">
        <v>59</v>
      </c>
    </row>
    <row r="671" spans="30:34" x14ac:dyDescent="0.3">
      <c r="AD671" t="str">
        <f>_xlfn.CONCAT(Ciudad_Depto[[#This Row],[Ciudad]]," - ",Ciudad_Depto[[#This Row],[DEPARTAMENTO]]," - ",Ciudad_Depto[[#This Row],[CÓDIGO_DANE]])</f>
        <v>GUADALUPE - HUILA - 41319</v>
      </c>
      <c r="AE671" s="4" t="s">
        <v>628</v>
      </c>
      <c r="AF671" s="4" t="s">
        <v>3356</v>
      </c>
      <c r="AG671" s="4" t="s">
        <v>59</v>
      </c>
      <c r="AH671" s="4" t="s">
        <v>59</v>
      </c>
    </row>
    <row r="672" spans="30:34" x14ac:dyDescent="0.3">
      <c r="AD672" t="str">
        <f>_xlfn.CONCAT(Ciudad_Depto[[#This Row],[Ciudad]]," - ",Ciudad_Depto[[#This Row],[DEPARTAMENTO]]," - ",Ciudad_Depto[[#This Row],[CÓDIGO_DANE]])</f>
        <v>HOBO - HUILA - 41349</v>
      </c>
      <c r="AE672" s="4" t="s">
        <v>667</v>
      </c>
      <c r="AF672" s="4" t="s">
        <v>3357</v>
      </c>
      <c r="AG672" s="4" t="s">
        <v>59</v>
      </c>
      <c r="AH672" s="4" t="s">
        <v>59</v>
      </c>
    </row>
    <row r="673" spans="30:34" x14ac:dyDescent="0.3">
      <c r="AD673" t="str">
        <f>_xlfn.CONCAT(Ciudad_Depto[[#This Row],[Ciudad]]," - ",Ciudad_Depto[[#This Row],[DEPARTAMENTO]]," - ",Ciudad_Depto[[#This Row],[CÓDIGO_DANE]])</f>
        <v>IQUIRA - HUILA - 41357</v>
      </c>
      <c r="AE673" s="4" t="s">
        <v>3358</v>
      </c>
      <c r="AF673" s="4" t="s">
        <v>3359</v>
      </c>
      <c r="AG673" s="4" t="s">
        <v>59</v>
      </c>
      <c r="AH673" s="4" t="s">
        <v>59</v>
      </c>
    </row>
    <row r="674" spans="30:34" x14ac:dyDescent="0.3">
      <c r="AD674" t="str">
        <f>_xlfn.CONCAT(Ciudad_Depto[[#This Row],[Ciudad]]," - ",Ciudad_Depto[[#This Row],[DEPARTAMENTO]]," - ",Ciudad_Depto[[#This Row],[CÓDIGO_DANE]])</f>
        <v>ISNOS - HUILA - 41359</v>
      </c>
      <c r="AE674" s="4" t="s">
        <v>741</v>
      </c>
      <c r="AF674" s="4" t="s">
        <v>3360</v>
      </c>
      <c r="AG674" s="4" t="s">
        <v>59</v>
      </c>
      <c r="AH674" s="4" t="s">
        <v>59</v>
      </c>
    </row>
    <row r="675" spans="30:34" x14ac:dyDescent="0.3">
      <c r="AD675" t="str">
        <f>_xlfn.CONCAT(Ciudad_Depto[[#This Row],[Ciudad]]," - ",Ciudad_Depto[[#This Row],[DEPARTAMENTO]]," - ",Ciudad_Depto[[#This Row],[CÓDIGO_DANE]])</f>
        <v>LA ARGENTINA - HUILA - 41378</v>
      </c>
      <c r="AE675" s="4" t="s">
        <v>772</v>
      </c>
      <c r="AF675" s="4" t="s">
        <v>3361</v>
      </c>
      <c r="AG675" s="4" t="s">
        <v>59</v>
      </c>
      <c r="AH675" s="4" t="s">
        <v>59</v>
      </c>
    </row>
    <row r="676" spans="30:34" x14ac:dyDescent="0.3">
      <c r="AD676" t="str">
        <f>_xlfn.CONCAT(Ciudad_Depto[[#This Row],[Ciudad]]," - ",Ciudad_Depto[[#This Row],[DEPARTAMENTO]]," - ",Ciudad_Depto[[#This Row],[CÓDIGO_DANE]])</f>
        <v>LA PLATA - HUILA - 41396</v>
      </c>
      <c r="AE676" s="4" t="s">
        <v>801</v>
      </c>
      <c r="AF676" s="4" t="s">
        <v>3362</v>
      </c>
      <c r="AG676" s="4" t="s">
        <v>59</v>
      </c>
      <c r="AH676" s="4" t="s">
        <v>59</v>
      </c>
    </row>
    <row r="677" spans="30:34" x14ac:dyDescent="0.3">
      <c r="AD677" t="str">
        <f>_xlfn.CONCAT(Ciudad_Depto[[#This Row],[Ciudad]]," - ",Ciudad_Depto[[#This Row],[DEPARTAMENTO]]," - ",Ciudad_Depto[[#This Row],[CÓDIGO_DANE]])</f>
        <v>NÁTAGA - HUILA - 41483</v>
      </c>
      <c r="AE677" s="4" t="s">
        <v>835</v>
      </c>
      <c r="AF677" s="4" t="s">
        <v>3363</v>
      </c>
      <c r="AG677" s="4" t="s">
        <v>59</v>
      </c>
      <c r="AH677" s="4" t="s">
        <v>59</v>
      </c>
    </row>
    <row r="678" spans="30:34" x14ac:dyDescent="0.3">
      <c r="AD678" t="str">
        <f>_xlfn.CONCAT(Ciudad_Depto[[#This Row],[Ciudad]]," - ",Ciudad_Depto[[#This Row],[DEPARTAMENTO]]," - ",Ciudad_Depto[[#This Row],[CÓDIGO_DANE]])</f>
        <v>OPORAPA - HUILA - 41503</v>
      </c>
      <c r="AE678" s="4" t="s">
        <v>867</v>
      </c>
      <c r="AF678" s="4" t="s">
        <v>3364</v>
      </c>
      <c r="AG678" s="4" t="s">
        <v>59</v>
      </c>
      <c r="AH678" s="4" t="s">
        <v>59</v>
      </c>
    </row>
    <row r="679" spans="30:34" x14ac:dyDescent="0.3">
      <c r="AD679" t="str">
        <f>_xlfn.CONCAT(Ciudad_Depto[[#This Row],[Ciudad]]," - ",Ciudad_Depto[[#This Row],[DEPARTAMENTO]]," - ",Ciudad_Depto[[#This Row],[CÓDIGO_DANE]])</f>
        <v>PAICOL - HUILA - 41518</v>
      </c>
      <c r="AE679" s="4" t="s">
        <v>899</v>
      </c>
      <c r="AF679" s="4" t="s">
        <v>3365</v>
      </c>
      <c r="AG679" s="4" t="s">
        <v>59</v>
      </c>
      <c r="AH679" s="4" t="s">
        <v>59</v>
      </c>
    </row>
    <row r="680" spans="30:34" x14ac:dyDescent="0.3">
      <c r="AD680" t="str">
        <f>_xlfn.CONCAT(Ciudad_Depto[[#This Row],[Ciudad]]," - ",Ciudad_Depto[[#This Row],[DEPARTAMENTO]]," - ",Ciudad_Depto[[#This Row],[CÓDIGO_DANE]])</f>
        <v>PALERMO - HUILA - 41524</v>
      </c>
      <c r="AE680" s="4" t="s">
        <v>931</v>
      </c>
      <c r="AF680" s="4" t="s">
        <v>3366</v>
      </c>
      <c r="AG680" s="4" t="s">
        <v>59</v>
      </c>
      <c r="AH680" s="4" t="s">
        <v>59</v>
      </c>
    </row>
    <row r="681" spans="30:34" x14ac:dyDescent="0.3">
      <c r="AD681" t="str">
        <f>_xlfn.CONCAT(Ciudad_Depto[[#This Row],[Ciudad]]," - ",Ciudad_Depto[[#This Row],[DEPARTAMENTO]]," - ",Ciudad_Depto[[#This Row],[CÓDIGO_DANE]])</f>
        <v>PALESTINA - HUILA - 41530</v>
      </c>
      <c r="AE681" s="4" t="s">
        <v>765</v>
      </c>
      <c r="AF681" s="4" t="s">
        <v>3367</v>
      </c>
      <c r="AG681" s="4" t="s">
        <v>59</v>
      </c>
      <c r="AH681" s="4" t="s">
        <v>59</v>
      </c>
    </row>
    <row r="682" spans="30:34" x14ac:dyDescent="0.3">
      <c r="AD682" t="str">
        <f>_xlfn.CONCAT(Ciudad_Depto[[#This Row],[Ciudad]]," - ",Ciudad_Depto[[#This Row],[DEPARTAMENTO]]," - ",Ciudad_Depto[[#This Row],[CÓDIGO_DANE]])</f>
        <v>PITAL - HUILA - 41548</v>
      </c>
      <c r="AE682" s="4" t="s">
        <v>990</v>
      </c>
      <c r="AF682" s="4" t="s">
        <v>3368</v>
      </c>
      <c r="AG682" s="4" t="s">
        <v>59</v>
      </c>
      <c r="AH682" s="4" t="s">
        <v>59</v>
      </c>
    </row>
    <row r="683" spans="30:34" x14ac:dyDescent="0.3">
      <c r="AD683" t="str">
        <f>_xlfn.CONCAT(Ciudad_Depto[[#This Row],[Ciudad]]," - ",Ciudad_Depto[[#This Row],[DEPARTAMENTO]]," - ",Ciudad_Depto[[#This Row],[CÓDIGO_DANE]])</f>
        <v>PITALITO - HUILA - 41551</v>
      </c>
      <c r="AE683" s="4" t="s">
        <v>1017</v>
      </c>
      <c r="AF683" s="4" t="s">
        <v>3369</v>
      </c>
      <c r="AG683" s="4" t="s">
        <v>59</v>
      </c>
      <c r="AH683" s="4" t="s">
        <v>59</v>
      </c>
    </row>
    <row r="684" spans="30:34" x14ac:dyDescent="0.3">
      <c r="AD684" t="str">
        <f>_xlfn.CONCAT(Ciudad_Depto[[#This Row],[Ciudad]]," - ",Ciudad_Depto[[#This Row],[DEPARTAMENTO]]," - ",Ciudad_Depto[[#This Row],[CÓDIGO_DANE]])</f>
        <v>RIVERA - HUILA - 41615</v>
      </c>
      <c r="AE684" s="4" t="s">
        <v>1045</v>
      </c>
      <c r="AF684" s="4" t="s">
        <v>3370</v>
      </c>
      <c r="AG684" s="4" t="s">
        <v>59</v>
      </c>
      <c r="AH684" s="4" t="s">
        <v>59</v>
      </c>
    </row>
    <row r="685" spans="30:34" x14ac:dyDescent="0.3">
      <c r="AD685" t="str">
        <f>_xlfn.CONCAT(Ciudad_Depto[[#This Row],[Ciudad]]," - ",Ciudad_Depto[[#This Row],[DEPARTAMENTO]]," - ",Ciudad_Depto[[#This Row],[CÓDIGO_DANE]])</f>
        <v>SALADOBLANCO - HUILA - 41660</v>
      </c>
      <c r="AE685" s="4" t="s">
        <v>1073</v>
      </c>
      <c r="AF685" s="4" t="s">
        <v>3371</v>
      </c>
      <c r="AG685" s="4" t="s">
        <v>59</v>
      </c>
      <c r="AH685" s="4" t="s">
        <v>59</v>
      </c>
    </row>
    <row r="686" spans="30:34" x14ac:dyDescent="0.3">
      <c r="AD686" t="str">
        <f>_xlfn.CONCAT(Ciudad_Depto[[#This Row],[Ciudad]]," - ",Ciudad_Depto[[#This Row],[DEPARTAMENTO]]," - ",Ciudad_Depto[[#This Row],[CÓDIGO_DANE]])</f>
        <v>SAN AGUSTÍN - HUILA - 41668</v>
      </c>
      <c r="AE686" s="4" t="s">
        <v>1103</v>
      </c>
      <c r="AF686" s="4" t="s">
        <v>3372</v>
      </c>
      <c r="AG686" s="4" t="s">
        <v>59</v>
      </c>
      <c r="AH686" s="4" t="s">
        <v>59</v>
      </c>
    </row>
    <row r="687" spans="30:34" x14ac:dyDescent="0.3">
      <c r="AD687" t="str">
        <f>_xlfn.CONCAT(Ciudad_Depto[[#This Row],[Ciudad]]," - ",Ciudad_Depto[[#This Row],[DEPARTAMENTO]]," - ",Ciudad_Depto[[#This Row],[CÓDIGO_DANE]])</f>
        <v>SANTA MARÍA - HUILA - 41676</v>
      </c>
      <c r="AE687" s="4" t="s">
        <v>1129</v>
      </c>
      <c r="AF687" s="4" t="s">
        <v>3373</v>
      </c>
      <c r="AG687" s="4" t="s">
        <v>59</v>
      </c>
      <c r="AH687" s="4" t="s">
        <v>59</v>
      </c>
    </row>
    <row r="688" spans="30:34" x14ac:dyDescent="0.3">
      <c r="AD688" t="str">
        <f>_xlfn.CONCAT(Ciudad_Depto[[#This Row],[Ciudad]]," - ",Ciudad_Depto[[#This Row],[DEPARTAMENTO]]," - ",Ciudad_Depto[[#This Row],[CÓDIGO_DANE]])</f>
        <v>SUAZA - HUILA - 41770</v>
      </c>
      <c r="AE688" s="4" t="s">
        <v>1157</v>
      </c>
      <c r="AF688" s="4" t="s">
        <v>3374</v>
      </c>
      <c r="AG688" s="4" t="s">
        <v>59</v>
      </c>
      <c r="AH688" s="4" t="s">
        <v>59</v>
      </c>
    </row>
    <row r="689" spans="30:34" x14ac:dyDescent="0.3">
      <c r="AD689" t="str">
        <f>_xlfn.CONCAT(Ciudad_Depto[[#This Row],[Ciudad]]," - ",Ciudad_Depto[[#This Row],[DEPARTAMENTO]]," - ",Ciudad_Depto[[#This Row],[CÓDIGO_DANE]])</f>
        <v>TARQUI - HUILA - 41791</v>
      </c>
      <c r="AE689" s="4" t="s">
        <v>1183</v>
      </c>
      <c r="AF689" s="4" t="s">
        <v>3375</v>
      </c>
      <c r="AG689" s="4" t="s">
        <v>59</v>
      </c>
      <c r="AH689" s="4" t="s">
        <v>59</v>
      </c>
    </row>
    <row r="690" spans="30:34" x14ac:dyDescent="0.3">
      <c r="AD690" t="str">
        <f>_xlfn.CONCAT(Ciudad_Depto[[#This Row],[Ciudad]]," - ",Ciudad_Depto[[#This Row],[DEPARTAMENTO]]," - ",Ciudad_Depto[[#This Row],[CÓDIGO_DANE]])</f>
        <v>TESALIA - HUILA - 41797</v>
      </c>
      <c r="AE690" s="4" t="s">
        <v>1207</v>
      </c>
      <c r="AF690" s="4" t="s">
        <v>3376</v>
      </c>
      <c r="AG690" s="4" t="s">
        <v>59</v>
      </c>
      <c r="AH690" s="4" t="s">
        <v>59</v>
      </c>
    </row>
    <row r="691" spans="30:34" x14ac:dyDescent="0.3">
      <c r="AD691" t="str">
        <f>_xlfn.CONCAT(Ciudad_Depto[[#This Row],[Ciudad]]," - ",Ciudad_Depto[[#This Row],[DEPARTAMENTO]]," - ",Ciudad_Depto[[#This Row],[CÓDIGO_DANE]])</f>
        <v>TELLO - HUILA - 41799</v>
      </c>
      <c r="AE691" s="4" t="s">
        <v>1228</v>
      </c>
      <c r="AF691" s="4" t="s">
        <v>3377</v>
      </c>
      <c r="AG691" s="4" t="s">
        <v>59</v>
      </c>
      <c r="AH691" s="4" t="s">
        <v>59</v>
      </c>
    </row>
    <row r="692" spans="30:34" x14ac:dyDescent="0.3">
      <c r="AD692" t="str">
        <f>_xlfn.CONCAT(Ciudad_Depto[[#This Row],[Ciudad]]," - ",Ciudad_Depto[[#This Row],[DEPARTAMENTO]]," - ",Ciudad_Depto[[#This Row],[CÓDIGO_DANE]])</f>
        <v>TERUEL - HUILA - 41801</v>
      </c>
      <c r="AE692" s="4" t="s">
        <v>1248</v>
      </c>
      <c r="AF692" s="4" t="s">
        <v>3378</v>
      </c>
      <c r="AG692" s="4" t="s">
        <v>59</v>
      </c>
      <c r="AH692" s="4" t="s">
        <v>59</v>
      </c>
    </row>
    <row r="693" spans="30:34" x14ac:dyDescent="0.3">
      <c r="AD693" t="str">
        <f>_xlfn.CONCAT(Ciudad_Depto[[#This Row],[Ciudad]]," - ",Ciudad_Depto[[#This Row],[DEPARTAMENTO]]," - ",Ciudad_Depto[[#This Row],[CÓDIGO_DANE]])</f>
        <v>TIMANÁ - HUILA - 41807</v>
      </c>
      <c r="AE693" s="4" t="s">
        <v>1274</v>
      </c>
      <c r="AF693" s="4" t="s">
        <v>3379</v>
      </c>
      <c r="AG693" s="4" t="s">
        <v>59</v>
      </c>
      <c r="AH693" s="4" t="s">
        <v>59</v>
      </c>
    </row>
    <row r="694" spans="30:34" x14ac:dyDescent="0.3">
      <c r="AD694" t="str">
        <f>_xlfn.CONCAT(Ciudad_Depto[[#This Row],[Ciudad]]," - ",Ciudad_Depto[[#This Row],[DEPARTAMENTO]]," - ",Ciudad_Depto[[#This Row],[CÓDIGO_DANE]])</f>
        <v>VILLAVIEJA - HUILA - 41872</v>
      </c>
      <c r="AE694" s="4" t="s">
        <v>1298</v>
      </c>
      <c r="AF694" s="4" t="s">
        <v>3380</v>
      </c>
      <c r="AG694" s="4" t="s">
        <v>59</v>
      </c>
      <c r="AH694" s="4" t="s">
        <v>59</v>
      </c>
    </row>
    <row r="695" spans="30:34" x14ac:dyDescent="0.3">
      <c r="AD695" t="str">
        <f>_xlfn.CONCAT(Ciudad_Depto[[#This Row],[Ciudad]]," - ",Ciudad_Depto[[#This Row],[DEPARTAMENTO]]," - ",Ciudad_Depto[[#This Row],[CÓDIGO_DANE]])</f>
        <v>YAGUARÁ - HUILA - 41885</v>
      </c>
      <c r="AE695" s="4" t="s">
        <v>1319</v>
      </c>
      <c r="AF695" s="4" t="s">
        <v>3381</v>
      </c>
      <c r="AG695" s="4" t="s">
        <v>59</v>
      </c>
      <c r="AH695" s="4" t="s">
        <v>59</v>
      </c>
    </row>
    <row r="696" spans="30:34" x14ac:dyDescent="0.3">
      <c r="AD696" t="str">
        <f>_xlfn.CONCAT(Ciudad_Depto[[#This Row],[Ciudad]]," - ",Ciudad_Depto[[#This Row],[DEPARTAMENTO]]," - ",Ciudad_Depto[[#This Row],[CÓDIGO_DANE]])</f>
        <v>RIOHACHA - LA GUAJIRA - 44001</v>
      </c>
      <c r="AE696" s="4" t="s">
        <v>103</v>
      </c>
      <c r="AF696" s="4" t="s">
        <v>3382</v>
      </c>
      <c r="AG696" s="4" t="s">
        <v>60</v>
      </c>
      <c r="AH696" s="4" t="s">
        <v>60</v>
      </c>
    </row>
    <row r="697" spans="30:34" x14ac:dyDescent="0.3">
      <c r="AD697" t="str">
        <f>_xlfn.CONCAT(Ciudad_Depto[[#This Row],[Ciudad]]," - ",Ciudad_Depto[[#This Row],[DEPARTAMENTO]]," - ",Ciudad_Depto[[#This Row],[CÓDIGO_DANE]])</f>
        <v>ALBANIA - LA GUAJIRA - 44035</v>
      </c>
      <c r="AE697" s="4" t="s">
        <v>139</v>
      </c>
      <c r="AF697" s="4" t="s">
        <v>3383</v>
      </c>
      <c r="AG697" s="4" t="s">
        <v>60</v>
      </c>
      <c r="AH697" s="4" t="s">
        <v>60</v>
      </c>
    </row>
    <row r="698" spans="30:34" x14ac:dyDescent="0.3">
      <c r="AD698" t="str">
        <f>_xlfn.CONCAT(Ciudad_Depto[[#This Row],[Ciudad]]," - ",Ciudad_Depto[[#This Row],[DEPARTAMENTO]]," - ",Ciudad_Depto[[#This Row],[CÓDIGO_DANE]])</f>
        <v>BARRANCAS - LA GUAJIRA - 44078</v>
      </c>
      <c r="AE698" s="4" t="s">
        <v>196</v>
      </c>
      <c r="AF698" s="4" t="s">
        <v>3384</v>
      </c>
      <c r="AG698" s="4" t="s">
        <v>60</v>
      </c>
      <c r="AH698" s="4" t="s">
        <v>60</v>
      </c>
    </row>
    <row r="699" spans="30:34" x14ac:dyDescent="0.3">
      <c r="AD699" t="str">
        <f>_xlfn.CONCAT(Ciudad_Depto[[#This Row],[Ciudad]]," - ",Ciudad_Depto[[#This Row],[DEPARTAMENTO]]," - ",Ciudad_Depto[[#This Row],[CÓDIGO_DANE]])</f>
        <v>DIBULLA - LA GUAJIRA - 44090</v>
      </c>
      <c r="AE699" s="4" t="s">
        <v>241</v>
      </c>
      <c r="AF699" s="4" t="s">
        <v>3385</v>
      </c>
      <c r="AG699" s="4" t="s">
        <v>60</v>
      </c>
      <c r="AH699" s="4" t="s">
        <v>60</v>
      </c>
    </row>
    <row r="700" spans="30:34" x14ac:dyDescent="0.3">
      <c r="AD700" t="str">
        <f>_xlfn.CONCAT(Ciudad_Depto[[#This Row],[Ciudad]]," - ",Ciudad_Depto[[#This Row],[DEPARTAMENTO]]," - ",Ciudad_Depto[[#This Row],[CÓDIGO_DANE]])</f>
        <v>DISTRACCION - LA GUAJIRA - 44098</v>
      </c>
      <c r="AE700" s="4" t="s">
        <v>3386</v>
      </c>
      <c r="AF700" s="4" t="s">
        <v>3387</v>
      </c>
      <c r="AG700" s="4" t="s">
        <v>60</v>
      </c>
      <c r="AH700" s="4" t="s">
        <v>60</v>
      </c>
    </row>
    <row r="701" spans="30:34" x14ac:dyDescent="0.3">
      <c r="AD701" t="str">
        <f>_xlfn.CONCAT(Ciudad_Depto[[#This Row],[Ciudad]]," - ",Ciudad_Depto[[#This Row],[DEPARTAMENTO]]," - ",Ciudad_Depto[[#This Row],[CÓDIGO_DANE]])</f>
        <v>EL MOLINO - LA GUAJIRA - 44110</v>
      </c>
      <c r="AE701" s="4" t="s">
        <v>338</v>
      </c>
      <c r="AF701" s="4" t="s">
        <v>3388</v>
      </c>
      <c r="AG701" s="4" t="s">
        <v>60</v>
      </c>
      <c r="AH701" s="4" t="s">
        <v>60</v>
      </c>
    </row>
    <row r="702" spans="30:34" x14ac:dyDescent="0.3">
      <c r="AD702" t="str">
        <f>_xlfn.CONCAT(Ciudad_Depto[[#This Row],[Ciudad]]," - ",Ciudad_Depto[[#This Row],[DEPARTAMENTO]]," - ",Ciudad_Depto[[#This Row],[CÓDIGO_DANE]])</f>
        <v>FONSECA - LA GUAJIRA - 44279</v>
      </c>
      <c r="AE702" s="4" t="s">
        <v>383</v>
      </c>
      <c r="AF702" s="4" t="s">
        <v>3389</v>
      </c>
      <c r="AG702" s="4" t="s">
        <v>60</v>
      </c>
      <c r="AH702" s="4" t="s">
        <v>60</v>
      </c>
    </row>
    <row r="703" spans="30:34" x14ac:dyDescent="0.3">
      <c r="AD703" t="str">
        <f>_xlfn.CONCAT(Ciudad_Depto[[#This Row],[Ciudad]]," - ",Ciudad_Depto[[#This Row],[DEPARTAMENTO]]," - ",Ciudad_Depto[[#This Row],[CÓDIGO_DANE]])</f>
        <v>HATONUEVO - LA GUAJIRA - 44378</v>
      </c>
      <c r="AE703" s="4" t="s">
        <v>428</v>
      </c>
      <c r="AF703" s="4" t="s">
        <v>3390</v>
      </c>
      <c r="AG703" s="4" t="s">
        <v>60</v>
      </c>
      <c r="AH703" s="4" t="s">
        <v>60</v>
      </c>
    </row>
    <row r="704" spans="30:34" x14ac:dyDescent="0.3">
      <c r="AD704" t="str">
        <f>_xlfn.CONCAT(Ciudad_Depto[[#This Row],[Ciudad]]," - ",Ciudad_Depto[[#This Row],[DEPARTAMENTO]]," - ",Ciudad_Depto[[#This Row],[CÓDIGO_DANE]])</f>
        <v>LA JAGUA DEL PILAR - LA GUAJIRA - 44420</v>
      </c>
      <c r="AE704" s="4" t="s">
        <v>474</v>
      </c>
      <c r="AF704" s="4" t="s">
        <v>3391</v>
      </c>
      <c r="AG704" s="4" t="s">
        <v>60</v>
      </c>
      <c r="AH704" s="4" t="s">
        <v>60</v>
      </c>
    </row>
    <row r="705" spans="30:34" x14ac:dyDescent="0.3">
      <c r="AD705" t="str">
        <f>_xlfn.CONCAT(Ciudad_Depto[[#This Row],[Ciudad]]," - ",Ciudad_Depto[[#This Row],[DEPARTAMENTO]]," - ",Ciudad_Depto[[#This Row],[CÓDIGO_DANE]])</f>
        <v>MAICAO - LA GUAJIRA - 44430</v>
      </c>
      <c r="AE705" s="4" t="s">
        <v>516</v>
      </c>
      <c r="AF705" s="4" t="s">
        <v>3392</v>
      </c>
      <c r="AG705" s="4" t="s">
        <v>60</v>
      </c>
      <c r="AH705" s="4" t="s">
        <v>60</v>
      </c>
    </row>
    <row r="706" spans="30:34" x14ac:dyDescent="0.3">
      <c r="AD706" t="str">
        <f>_xlfn.CONCAT(Ciudad_Depto[[#This Row],[Ciudad]]," - ",Ciudad_Depto[[#This Row],[DEPARTAMENTO]]," - ",Ciudad_Depto[[#This Row],[CÓDIGO_DANE]])</f>
        <v>MANAURE - LA GUAJIRA - 44560</v>
      </c>
      <c r="AE706" s="4" t="s">
        <v>554</v>
      </c>
      <c r="AF706" s="4" t="s">
        <v>3393</v>
      </c>
      <c r="AG706" s="4" t="s">
        <v>60</v>
      </c>
      <c r="AH706" s="4" t="s">
        <v>60</v>
      </c>
    </row>
    <row r="707" spans="30:34" x14ac:dyDescent="0.3">
      <c r="AD707" t="str">
        <f>_xlfn.CONCAT(Ciudad_Depto[[#This Row],[Ciudad]]," - ",Ciudad_Depto[[#This Row],[DEPARTAMENTO]]," - ",Ciudad_Depto[[#This Row],[CÓDIGO_DANE]])</f>
        <v>SAN JUAN DEL CESAR - LA GUAJIRA - 44650</v>
      </c>
      <c r="AE707" s="4" t="s">
        <v>592</v>
      </c>
      <c r="AF707" s="4" t="s">
        <v>3394</v>
      </c>
      <c r="AG707" s="4" t="s">
        <v>60</v>
      </c>
      <c r="AH707" s="4" t="s">
        <v>60</v>
      </c>
    </row>
    <row r="708" spans="30:34" x14ac:dyDescent="0.3">
      <c r="AD708" t="str">
        <f>_xlfn.CONCAT(Ciudad_Depto[[#This Row],[Ciudad]]," - ",Ciudad_Depto[[#This Row],[DEPARTAMENTO]]," - ",Ciudad_Depto[[#This Row],[CÓDIGO_DANE]])</f>
        <v>URIBIA - LA GUAJIRA - 44847</v>
      </c>
      <c r="AE708" s="4" t="s">
        <v>629</v>
      </c>
      <c r="AF708" s="4" t="s">
        <v>3395</v>
      </c>
      <c r="AG708" s="4" t="s">
        <v>60</v>
      </c>
      <c r="AH708" s="4" t="s">
        <v>60</v>
      </c>
    </row>
    <row r="709" spans="30:34" x14ac:dyDescent="0.3">
      <c r="AD709" t="str">
        <f>_xlfn.CONCAT(Ciudad_Depto[[#This Row],[Ciudad]]," - ",Ciudad_Depto[[#This Row],[DEPARTAMENTO]]," - ",Ciudad_Depto[[#This Row],[CÓDIGO_DANE]])</f>
        <v>URUMITA - LA GUAJIRA - 44855</v>
      </c>
      <c r="AE709" s="4" t="s">
        <v>668</v>
      </c>
      <c r="AF709" s="4" t="s">
        <v>3396</v>
      </c>
      <c r="AG709" s="4" t="s">
        <v>60</v>
      </c>
      <c r="AH709" s="4" t="s">
        <v>60</v>
      </c>
    </row>
    <row r="710" spans="30:34" x14ac:dyDescent="0.3">
      <c r="AD710" t="str">
        <f>_xlfn.CONCAT(Ciudad_Depto[[#This Row],[Ciudad]]," - ",Ciudad_Depto[[#This Row],[DEPARTAMENTO]]," - ",Ciudad_Depto[[#This Row],[CÓDIGO_DANE]])</f>
        <v>VILLANUEVA - LA GUAJIRA - 44874</v>
      </c>
      <c r="AE710" s="4" t="s">
        <v>706</v>
      </c>
      <c r="AF710" s="4" t="s">
        <v>3397</v>
      </c>
      <c r="AG710" s="4" t="s">
        <v>60</v>
      </c>
      <c r="AH710" s="4" t="s">
        <v>60</v>
      </c>
    </row>
    <row r="711" spans="30:34" x14ac:dyDescent="0.3">
      <c r="AD711" t="str">
        <f>_xlfn.CONCAT(Ciudad_Depto[[#This Row],[Ciudad]]," - ",Ciudad_Depto[[#This Row],[DEPARTAMENTO]]," - ",Ciudad_Depto[[#This Row],[CÓDIGO_DANE]])</f>
        <v>SANTA MARTA - MAGDALENA - 47001</v>
      </c>
      <c r="AE711" s="4" t="s">
        <v>104</v>
      </c>
      <c r="AF711" s="4" t="s">
        <v>3398</v>
      </c>
      <c r="AG711" s="4" t="s">
        <v>61</v>
      </c>
      <c r="AH711" s="4" t="s">
        <v>61</v>
      </c>
    </row>
    <row r="712" spans="30:34" x14ac:dyDescent="0.3">
      <c r="AD712" t="str">
        <f>_xlfn.CONCAT(Ciudad_Depto[[#This Row],[Ciudad]]," - ",Ciudad_Depto[[#This Row],[DEPARTAMENTO]]," - ",Ciudad_Depto[[#This Row],[CÓDIGO_DANE]])</f>
        <v>ALGARROBO - MAGDALENA - 47030</v>
      </c>
      <c r="AE712" s="4" t="s">
        <v>149</v>
      </c>
      <c r="AF712" s="4" t="s">
        <v>3399</v>
      </c>
      <c r="AG712" s="4" t="s">
        <v>61</v>
      </c>
      <c r="AH712" s="4" t="s">
        <v>61</v>
      </c>
    </row>
    <row r="713" spans="30:34" x14ac:dyDescent="0.3">
      <c r="AD713" t="str">
        <f>_xlfn.CONCAT(Ciudad_Depto[[#This Row],[Ciudad]]," - ",Ciudad_Depto[[#This Row],[DEPARTAMENTO]]," - ",Ciudad_Depto[[#This Row],[CÓDIGO_DANE]])</f>
        <v>ARACATACA - MAGDALENA - 47053</v>
      </c>
      <c r="AE713" s="4" t="s">
        <v>197</v>
      </c>
      <c r="AF713" s="4" t="s">
        <v>3400</v>
      </c>
      <c r="AG713" s="4" t="s">
        <v>61</v>
      </c>
      <c r="AH713" s="4" t="s">
        <v>61</v>
      </c>
    </row>
    <row r="714" spans="30:34" x14ac:dyDescent="0.3">
      <c r="AD714" t="str">
        <f>_xlfn.CONCAT(Ciudad_Depto[[#This Row],[Ciudad]]," - ",Ciudad_Depto[[#This Row],[DEPARTAMENTO]]," - ",Ciudad_Depto[[#This Row],[CÓDIGO_DANE]])</f>
        <v>ARIGUANÍ - MAGDALENA - 47058</v>
      </c>
      <c r="AE714" s="4" t="s">
        <v>242</v>
      </c>
      <c r="AF714" s="4" t="s">
        <v>3401</v>
      </c>
      <c r="AG714" s="4" t="s">
        <v>61</v>
      </c>
      <c r="AH714" s="4" t="s">
        <v>61</v>
      </c>
    </row>
    <row r="715" spans="30:34" x14ac:dyDescent="0.3">
      <c r="AD715" t="str">
        <f>_xlfn.CONCAT(Ciudad_Depto[[#This Row],[Ciudad]]," - ",Ciudad_Depto[[#This Row],[DEPARTAMENTO]]," - ",Ciudad_Depto[[#This Row],[CÓDIGO_DANE]])</f>
        <v>CERRO SAN ANTONIO - MAGDALENA - 47161</v>
      </c>
      <c r="AE715" s="4" t="s">
        <v>3402</v>
      </c>
      <c r="AF715" s="4" t="s">
        <v>3403</v>
      </c>
      <c r="AG715" s="4" t="s">
        <v>61</v>
      </c>
      <c r="AH715" s="4" t="s">
        <v>61</v>
      </c>
    </row>
    <row r="716" spans="30:34" x14ac:dyDescent="0.3">
      <c r="AD716" t="str">
        <f>_xlfn.CONCAT(Ciudad_Depto[[#This Row],[Ciudad]]," - ",Ciudad_Depto[[#This Row],[DEPARTAMENTO]]," - ",Ciudad_Depto[[#This Row],[CÓDIGO_DANE]])</f>
        <v>CHIVOLÓ - MAGDALENA - 47170</v>
      </c>
      <c r="AE716" s="4" t="s">
        <v>3404</v>
      </c>
      <c r="AF716" s="4" t="s">
        <v>3405</v>
      </c>
      <c r="AG716" s="4" t="s">
        <v>61</v>
      </c>
      <c r="AH716" s="4" t="s">
        <v>61</v>
      </c>
    </row>
    <row r="717" spans="30:34" x14ac:dyDescent="0.3">
      <c r="AD717" t="str">
        <f>_xlfn.CONCAT(Ciudad_Depto[[#This Row],[Ciudad]]," - ",Ciudad_Depto[[#This Row],[DEPARTAMENTO]]," - ",Ciudad_Depto[[#This Row],[CÓDIGO_DANE]])</f>
        <v>CIÉNAGA - MAGDALENA - 47189</v>
      </c>
      <c r="AE717" s="4" t="s">
        <v>384</v>
      </c>
      <c r="AF717" s="4" t="s">
        <v>3406</v>
      </c>
      <c r="AG717" s="4" t="s">
        <v>61</v>
      </c>
      <c r="AH717" s="4" t="s">
        <v>61</v>
      </c>
    </row>
    <row r="718" spans="30:34" x14ac:dyDescent="0.3">
      <c r="AD718" t="str">
        <f>_xlfn.CONCAT(Ciudad_Depto[[#This Row],[Ciudad]]," - ",Ciudad_Depto[[#This Row],[DEPARTAMENTO]]," - ",Ciudad_Depto[[#This Row],[CÓDIGO_DANE]])</f>
        <v>CONCORDIA - MAGDALENA - 47205</v>
      </c>
      <c r="AE718" s="4" t="s">
        <v>429</v>
      </c>
      <c r="AF718" s="4" t="s">
        <v>3407</v>
      </c>
      <c r="AG718" s="4" t="s">
        <v>61</v>
      </c>
      <c r="AH718" s="4" t="s">
        <v>61</v>
      </c>
    </row>
    <row r="719" spans="30:34" x14ac:dyDescent="0.3">
      <c r="AD719" t="str">
        <f>_xlfn.CONCAT(Ciudad_Depto[[#This Row],[Ciudad]]," - ",Ciudad_Depto[[#This Row],[DEPARTAMENTO]]," - ",Ciudad_Depto[[#This Row],[CÓDIGO_DANE]])</f>
        <v>EL BANCO - MAGDALENA - 47245</v>
      </c>
      <c r="AE719" s="4" t="s">
        <v>475</v>
      </c>
      <c r="AF719" s="4" t="s">
        <v>3408</v>
      </c>
      <c r="AG719" s="4" t="s">
        <v>61</v>
      </c>
      <c r="AH719" s="4" t="s">
        <v>61</v>
      </c>
    </row>
    <row r="720" spans="30:34" x14ac:dyDescent="0.3">
      <c r="AD720" t="str">
        <f>_xlfn.CONCAT(Ciudad_Depto[[#This Row],[Ciudad]]," - ",Ciudad_Depto[[#This Row],[DEPARTAMENTO]]," - ",Ciudad_Depto[[#This Row],[CÓDIGO_DANE]])</f>
        <v>EL PIÑÓN - MAGDALENA - 47258</v>
      </c>
      <c r="AE720" s="4" t="s">
        <v>517</v>
      </c>
      <c r="AF720" s="4" t="s">
        <v>3409</v>
      </c>
      <c r="AG720" s="4" t="s">
        <v>61</v>
      </c>
      <c r="AH720" s="4" t="s">
        <v>61</v>
      </c>
    </row>
    <row r="721" spans="30:34" x14ac:dyDescent="0.3">
      <c r="AD721" t="str">
        <f>_xlfn.CONCAT(Ciudad_Depto[[#This Row],[Ciudad]]," - ",Ciudad_Depto[[#This Row],[DEPARTAMENTO]]," - ",Ciudad_Depto[[#This Row],[CÓDIGO_DANE]])</f>
        <v>EL RETÉN - MAGDALENA - 47268</v>
      </c>
      <c r="AE721" s="4" t="s">
        <v>555</v>
      </c>
      <c r="AF721" s="4" t="s">
        <v>3410</v>
      </c>
      <c r="AG721" s="4" t="s">
        <v>61</v>
      </c>
      <c r="AH721" s="4" t="s">
        <v>61</v>
      </c>
    </row>
    <row r="722" spans="30:34" x14ac:dyDescent="0.3">
      <c r="AD722" t="str">
        <f>_xlfn.CONCAT(Ciudad_Depto[[#This Row],[Ciudad]]," - ",Ciudad_Depto[[#This Row],[DEPARTAMENTO]]," - ",Ciudad_Depto[[#This Row],[CÓDIGO_DANE]])</f>
        <v>FUNDACIÓN - MAGDALENA - 47288</v>
      </c>
      <c r="AE722" s="4" t="s">
        <v>593</v>
      </c>
      <c r="AF722" s="4" t="s">
        <v>3411</v>
      </c>
      <c r="AG722" s="4" t="s">
        <v>61</v>
      </c>
      <c r="AH722" s="4" t="s">
        <v>61</v>
      </c>
    </row>
    <row r="723" spans="30:34" x14ac:dyDescent="0.3">
      <c r="AD723" t="str">
        <f>_xlfn.CONCAT(Ciudad_Depto[[#This Row],[Ciudad]]," - ",Ciudad_Depto[[#This Row],[DEPARTAMENTO]]," - ",Ciudad_Depto[[#This Row],[CÓDIGO_DANE]])</f>
        <v>GUAMAL - MAGDALENA - 47318</v>
      </c>
      <c r="AE723" s="4" t="s">
        <v>630</v>
      </c>
      <c r="AF723" s="4" t="s">
        <v>3412</v>
      </c>
      <c r="AG723" s="4" t="s">
        <v>61</v>
      </c>
      <c r="AH723" s="4" t="s">
        <v>61</v>
      </c>
    </row>
    <row r="724" spans="30:34" x14ac:dyDescent="0.3">
      <c r="AD724" t="str">
        <f>_xlfn.CONCAT(Ciudad_Depto[[#This Row],[Ciudad]]," - ",Ciudad_Depto[[#This Row],[DEPARTAMENTO]]," - ",Ciudad_Depto[[#This Row],[CÓDIGO_DANE]])</f>
        <v>NUEVA GRANADA - MAGDALENA - 47460</v>
      </c>
      <c r="AE724" s="4" t="s">
        <v>669</v>
      </c>
      <c r="AF724" s="4" t="s">
        <v>3413</v>
      </c>
      <c r="AG724" s="4" t="s">
        <v>61</v>
      </c>
      <c r="AH724" s="4" t="s">
        <v>61</v>
      </c>
    </row>
    <row r="725" spans="30:34" x14ac:dyDescent="0.3">
      <c r="AD725" t="str">
        <f>_xlfn.CONCAT(Ciudad_Depto[[#This Row],[Ciudad]]," - ",Ciudad_Depto[[#This Row],[DEPARTAMENTO]]," - ",Ciudad_Depto[[#This Row],[CÓDIGO_DANE]])</f>
        <v>PEDRAZA - MAGDALENA - 47541</v>
      </c>
      <c r="AE725" s="4" t="s">
        <v>707</v>
      </c>
      <c r="AF725" s="4" t="s">
        <v>3414</v>
      </c>
      <c r="AG725" s="4" t="s">
        <v>61</v>
      </c>
      <c r="AH725" s="4" t="s">
        <v>61</v>
      </c>
    </row>
    <row r="726" spans="30:34" x14ac:dyDescent="0.3">
      <c r="AD726" t="str">
        <f>_xlfn.CONCAT(Ciudad_Depto[[#This Row],[Ciudad]]," - ",Ciudad_Depto[[#This Row],[DEPARTAMENTO]]," - ",Ciudad_Depto[[#This Row],[CÓDIGO_DANE]])</f>
        <v>PIJINO DEL CARMEN - MAGDALENA - 47545</v>
      </c>
      <c r="AE726" s="4" t="s">
        <v>3415</v>
      </c>
      <c r="AF726" s="4" t="s">
        <v>3416</v>
      </c>
      <c r="AG726" s="4" t="s">
        <v>61</v>
      </c>
      <c r="AH726" s="4" t="s">
        <v>61</v>
      </c>
    </row>
    <row r="727" spans="30:34" x14ac:dyDescent="0.3">
      <c r="AD727" t="str">
        <f>_xlfn.CONCAT(Ciudad_Depto[[#This Row],[Ciudad]]," - ",Ciudad_Depto[[#This Row],[DEPARTAMENTO]]," - ",Ciudad_Depto[[#This Row],[CÓDIGO_DANE]])</f>
        <v>PIVIJAY - MAGDALENA - 47551</v>
      </c>
      <c r="AE727" s="4" t="s">
        <v>773</v>
      </c>
      <c r="AF727" s="4" t="s">
        <v>3417</v>
      </c>
      <c r="AG727" s="4" t="s">
        <v>61</v>
      </c>
      <c r="AH727" s="4" t="s">
        <v>61</v>
      </c>
    </row>
    <row r="728" spans="30:34" x14ac:dyDescent="0.3">
      <c r="AD728" t="str">
        <f>_xlfn.CONCAT(Ciudad_Depto[[#This Row],[Ciudad]]," - ",Ciudad_Depto[[#This Row],[DEPARTAMENTO]]," - ",Ciudad_Depto[[#This Row],[CÓDIGO_DANE]])</f>
        <v>PLATO - MAGDALENA - 47555</v>
      </c>
      <c r="AE728" s="4" t="s">
        <v>802</v>
      </c>
      <c r="AF728" s="4" t="s">
        <v>3418</v>
      </c>
      <c r="AG728" s="4" t="s">
        <v>61</v>
      </c>
      <c r="AH728" s="4" t="s">
        <v>61</v>
      </c>
    </row>
    <row r="729" spans="30:34" x14ac:dyDescent="0.3">
      <c r="AD729" t="str">
        <f>_xlfn.CONCAT(Ciudad_Depto[[#This Row],[Ciudad]]," - ",Ciudad_Depto[[#This Row],[DEPARTAMENTO]]," - ",Ciudad_Depto[[#This Row],[CÓDIGO_DANE]])</f>
        <v>PUEBLOVIEJO - MAGDALENA - 47570</v>
      </c>
      <c r="AE729" s="4" t="s">
        <v>836</v>
      </c>
      <c r="AF729" s="4" t="s">
        <v>3419</v>
      </c>
      <c r="AG729" s="4" t="s">
        <v>61</v>
      </c>
      <c r="AH729" s="4" t="s">
        <v>61</v>
      </c>
    </row>
    <row r="730" spans="30:34" x14ac:dyDescent="0.3">
      <c r="AD730" t="str">
        <f>_xlfn.CONCAT(Ciudad_Depto[[#This Row],[Ciudad]]," - ",Ciudad_Depto[[#This Row],[DEPARTAMENTO]]," - ",Ciudad_Depto[[#This Row],[CÓDIGO_DANE]])</f>
        <v>REMOLINO - MAGDALENA - 47605</v>
      </c>
      <c r="AE730" s="4" t="s">
        <v>868</v>
      </c>
      <c r="AF730" s="4" t="s">
        <v>3420</v>
      </c>
      <c r="AG730" s="4" t="s">
        <v>61</v>
      </c>
      <c r="AH730" s="4" t="s">
        <v>61</v>
      </c>
    </row>
    <row r="731" spans="30:34" x14ac:dyDescent="0.3">
      <c r="AD731" t="str">
        <f>_xlfn.CONCAT(Ciudad_Depto[[#This Row],[Ciudad]]," - ",Ciudad_Depto[[#This Row],[DEPARTAMENTO]]," - ",Ciudad_Depto[[#This Row],[CÓDIGO_DANE]])</f>
        <v>SABANAS DE SAN ÁNGEL - MAGDALENA - 47660</v>
      </c>
      <c r="AE731" s="4" t="s">
        <v>900</v>
      </c>
      <c r="AF731" s="4" t="s">
        <v>3421</v>
      </c>
      <c r="AG731" s="4" t="s">
        <v>61</v>
      </c>
      <c r="AH731" s="4" t="s">
        <v>61</v>
      </c>
    </row>
    <row r="732" spans="30:34" x14ac:dyDescent="0.3">
      <c r="AD732" t="str">
        <f>_xlfn.CONCAT(Ciudad_Depto[[#This Row],[Ciudad]]," - ",Ciudad_Depto[[#This Row],[DEPARTAMENTO]]," - ",Ciudad_Depto[[#This Row],[CÓDIGO_DANE]])</f>
        <v>SALAMINA - MAGDALENA - 47675</v>
      </c>
      <c r="AE732" s="4" t="s">
        <v>893</v>
      </c>
      <c r="AF732" s="4" t="s">
        <v>3422</v>
      </c>
      <c r="AG732" s="4" t="s">
        <v>61</v>
      </c>
      <c r="AH732" s="4" t="s">
        <v>61</v>
      </c>
    </row>
    <row r="733" spans="30:34" x14ac:dyDescent="0.3">
      <c r="AD733" t="str">
        <f>_xlfn.CONCAT(Ciudad_Depto[[#This Row],[Ciudad]]," - ",Ciudad_Depto[[#This Row],[DEPARTAMENTO]]," - ",Ciudad_Depto[[#This Row],[CÓDIGO_DANE]])</f>
        <v>SAN SEBASTIÁN DE BUENAVISTA - MAGDALENA - 47692</v>
      </c>
      <c r="AE733" s="4" t="s">
        <v>961</v>
      </c>
      <c r="AF733" s="4" t="s">
        <v>3423</v>
      </c>
      <c r="AG733" s="4" t="s">
        <v>61</v>
      </c>
      <c r="AH733" s="4" t="s">
        <v>61</v>
      </c>
    </row>
    <row r="734" spans="30:34" x14ac:dyDescent="0.3">
      <c r="AD734" t="str">
        <f>_xlfn.CONCAT(Ciudad_Depto[[#This Row],[Ciudad]]," - ",Ciudad_Depto[[#This Row],[DEPARTAMENTO]]," - ",Ciudad_Depto[[#This Row],[CÓDIGO_DANE]])</f>
        <v>SAN ZENÓN - MAGDALENA - 47703</v>
      </c>
      <c r="AE734" s="4" t="s">
        <v>991</v>
      </c>
      <c r="AF734" s="4" t="s">
        <v>3424</v>
      </c>
      <c r="AG734" s="4" t="s">
        <v>61</v>
      </c>
      <c r="AH734" s="4" t="s">
        <v>61</v>
      </c>
    </row>
    <row r="735" spans="30:34" x14ac:dyDescent="0.3">
      <c r="AD735" t="str">
        <f>_xlfn.CONCAT(Ciudad_Depto[[#This Row],[Ciudad]]," - ",Ciudad_Depto[[#This Row],[DEPARTAMENTO]]," - ",Ciudad_Depto[[#This Row],[CÓDIGO_DANE]])</f>
        <v>SANTA ANA - MAGDALENA - 47707</v>
      </c>
      <c r="AE735" s="4" t="s">
        <v>1018</v>
      </c>
      <c r="AF735" s="4" t="s">
        <v>3425</v>
      </c>
      <c r="AG735" s="4" t="s">
        <v>61</v>
      </c>
      <c r="AH735" s="4" t="s">
        <v>61</v>
      </c>
    </row>
    <row r="736" spans="30:34" x14ac:dyDescent="0.3">
      <c r="AD736" t="str">
        <f>_xlfn.CONCAT(Ciudad_Depto[[#This Row],[Ciudad]]," - ",Ciudad_Depto[[#This Row],[DEPARTAMENTO]]," - ",Ciudad_Depto[[#This Row],[CÓDIGO_DANE]])</f>
        <v>SANTA BARBARA DE PINTO - MAGDALENA - 47720</v>
      </c>
      <c r="AE736" s="4" t="s">
        <v>3426</v>
      </c>
      <c r="AF736" s="4" t="s">
        <v>3427</v>
      </c>
      <c r="AG736" s="4" t="s">
        <v>61</v>
      </c>
      <c r="AH736" s="4" t="s">
        <v>61</v>
      </c>
    </row>
    <row r="737" spans="30:34" x14ac:dyDescent="0.3">
      <c r="AD737" t="str">
        <f>_xlfn.CONCAT(Ciudad_Depto[[#This Row],[Ciudad]]," - ",Ciudad_Depto[[#This Row],[DEPARTAMENTO]]," - ",Ciudad_Depto[[#This Row],[CÓDIGO_DANE]])</f>
        <v>SITIONUEVO - MAGDALENA - 47745</v>
      </c>
      <c r="AE737" s="4" t="s">
        <v>1074</v>
      </c>
      <c r="AF737" s="4" t="s">
        <v>3428</v>
      </c>
      <c r="AG737" s="4" t="s">
        <v>61</v>
      </c>
      <c r="AH737" s="4" t="s">
        <v>61</v>
      </c>
    </row>
    <row r="738" spans="30:34" x14ac:dyDescent="0.3">
      <c r="AD738" t="str">
        <f>_xlfn.CONCAT(Ciudad_Depto[[#This Row],[Ciudad]]," - ",Ciudad_Depto[[#This Row],[DEPARTAMENTO]]," - ",Ciudad_Depto[[#This Row],[CÓDIGO_DANE]])</f>
        <v>TENERIFE - MAGDALENA - 47798</v>
      </c>
      <c r="AE738" s="4" t="s">
        <v>1104</v>
      </c>
      <c r="AF738" s="4" t="s">
        <v>3429</v>
      </c>
      <c r="AG738" s="4" t="s">
        <v>61</v>
      </c>
      <c r="AH738" s="4" t="s">
        <v>61</v>
      </c>
    </row>
    <row r="739" spans="30:34" x14ac:dyDescent="0.3">
      <c r="AD739" t="str">
        <f>_xlfn.CONCAT(Ciudad_Depto[[#This Row],[Ciudad]]," - ",Ciudad_Depto[[#This Row],[DEPARTAMENTO]]," - ",Ciudad_Depto[[#This Row],[CÓDIGO_DANE]])</f>
        <v>ZAPAYÁN - MAGDALENA - 47960</v>
      </c>
      <c r="AE739" s="4" t="s">
        <v>1130</v>
      </c>
      <c r="AF739" s="4" t="s">
        <v>3430</v>
      </c>
      <c r="AG739" s="4" t="s">
        <v>61</v>
      </c>
      <c r="AH739" s="4" t="s">
        <v>61</v>
      </c>
    </row>
    <row r="740" spans="30:34" x14ac:dyDescent="0.3">
      <c r="AD740" t="str">
        <f>_xlfn.CONCAT(Ciudad_Depto[[#This Row],[Ciudad]]," - ",Ciudad_Depto[[#This Row],[DEPARTAMENTO]]," - ",Ciudad_Depto[[#This Row],[CÓDIGO_DANE]])</f>
        <v>ZONA BANANERA - MAGDALENA - 47980</v>
      </c>
      <c r="AE740" s="4" t="s">
        <v>1158</v>
      </c>
      <c r="AF740" s="4" t="s">
        <v>3431</v>
      </c>
      <c r="AG740" s="4" t="s">
        <v>61</v>
      </c>
      <c r="AH740" s="4" t="s">
        <v>61</v>
      </c>
    </row>
    <row r="741" spans="30:34" x14ac:dyDescent="0.3">
      <c r="AD741" t="str">
        <f>_xlfn.CONCAT(Ciudad_Depto[[#This Row],[Ciudad]]," - ",Ciudad_Depto[[#This Row],[DEPARTAMENTO]]," - ",Ciudad_Depto[[#This Row],[CÓDIGO_DANE]])</f>
        <v>VILLAVICENCIO - META - 50001</v>
      </c>
      <c r="AE741" s="4" t="s">
        <v>105</v>
      </c>
      <c r="AF741" s="4" t="s">
        <v>3432</v>
      </c>
      <c r="AG741" s="4" t="s">
        <v>62</v>
      </c>
      <c r="AH741" s="4" t="s">
        <v>62</v>
      </c>
    </row>
    <row r="742" spans="30:34" x14ac:dyDescent="0.3">
      <c r="AD742" t="str">
        <f>_xlfn.CONCAT(Ciudad_Depto[[#This Row],[Ciudad]]," - ",Ciudad_Depto[[#This Row],[DEPARTAMENTO]]," - ",Ciudad_Depto[[#This Row],[CÓDIGO_DANE]])</f>
        <v>ACACÍAS - META - 50006</v>
      </c>
      <c r="AE742" s="4" t="s">
        <v>150</v>
      </c>
      <c r="AF742" s="4" t="s">
        <v>3433</v>
      </c>
      <c r="AG742" s="4" t="s">
        <v>62</v>
      </c>
      <c r="AH742" s="4" t="s">
        <v>62</v>
      </c>
    </row>
    <row r="743" spans="30:34" x14ac:dyDescent="0.3">
      <c r="AD743" t="str">
        <f>_xlfn.CONCAT(Ciudad_Depto[[#This Row],[Ciudad]]," - ",Ciudad_Depto[[#This Row],[DEPARTAMENTO]]," - ",Ciudad_Depto[[#This Row],[CÓDIGO_DANE]])</f>
        <v>BARRANCA DE UPÍA - META - 50110</v>
      </c>
      <c r="AE743" s="4" t="s">
        <v>198</v>
      </c>
      <c r="AF743" s="4" t="s">
        <v>3434</v>
      </c>
      <c r="AG743" s="4" t="s">
        <v>62</v>
      </c>
      <c r="AH743" s="4" t="s">
        <v>62</v>
      </c>
    </row>
    <row r="744" spans="30:34" x14ac:dyDescent="0.3">
      <c r="AD744" t="str">
        <f>_xlfn.CONCAT(Ciudad_Depto[[#This Row],[Ciudad]]," - ",Ciudad_Depto[[#This Row],[DEPARTAMENTO]]," - ",Ciudad_Depto[[#This Row],[CÓDIGO_DANE]])</f>
        <v>CABUYARO - META - 50124</v>
      </c>
      <c r="AE744" s="4" t="s">
        <v>243</v>
      </c>
      <c r="AF744" s="4" t="s">
        <v>3435</v>
      </c>
      <c r="AG744" s="4" t="s">
        <v>62</v>
      </c>
      <c r="AH744" s="4" t="s">
        <v>62</v>
      </c>
    </row>
    <row r="745" spans="30:34" x14ac:dyDescent="0.3">
      <c r="AD745" t="str">
        <f>_xlfn.CONCAT(Ciudad_Depto[[#This Row],[Ciudad]]," - ",Ciudad_Depto[[#This Row],[DEPARTAMENTO]]," - ",Ciudad_Depto[[#This Row],[CÓDIGO_DANE]])</f>
        <v>CASTILLA LA NUEVA - META - 50150</v>
      </c>
      <c r="AE745" s="4" t="s">
        <v>294</v>
      </c>
      <c r="AF745" s="4" t="s">
        <v>3436</v>
      </c>
      <c r="AG745" s="4" t="s">
        <v>62</v>
      </c>
      <c r="AH745" s="4" t="s">
        <v>62</v>
      </c>
    </row>
    <row r="746" spans="30:34" x14ac:dyDescent="0.3">
      <c r="AD746" t="str">
        <f>_xlfn.CONCAT(Ciudad_Depto[[#This Row],[Ciudad]]," - ",Ciudad_Depto[[#This Row],[DEPARTAMENTO]]," - ",Ciudad_Depto[[#This Row],[CÓDIGO_DANE]])</f>
        <v>CUBARRAL - META - 50223</v>
      </c>
      <c r="AE746" s="4" t="s">
        <v>340</v>
      </c>
      <c r="AF746" s="4" t="s">
        <v>3437</v>
      </c>
      <c r="AG746" s="4" t="s">
        <v>62</v>
      </c>
      <c r="AH746" s="4" t="s">
        <v>62</v>
      </c>
    </row>
    <row r="747" spans="30:34" x14ac:dyDescent="0.3">
      <c r="AD747" t="str">
        <f>_xlfn.CONCAT(Ciudad_Depto[[#This Row],[Ciudad]]," - ",Ciudad_Depto[[#This Row],[DEPARTAMENTO]]," - ",Ciudad_Depto[[#This Row],[CÓDIGO_DANE]])</f>
        <v>CUMARAL - META - 50226</v>
      </c>
      <c r="AE747" s="4" t="s">
        <v>385</v>
      </c>
      <c r="AF747" s="4" t="s">
        <v>3438</v>
      </c>
      <c r="AG747" s="4" t="s">
        <v>62</v>
      </c>
      <c r="AH747" s="4" t="s">
        <v>62</v>
      </c>
    </row>
    <row r="748" spans="30:34" x14ac:dyDescent="0.3">
      <c r="AD748" t="str">
        <f>_xlfn.CONCAT(Ciudad_Depto[[#This Row],[Ciudad]]," - ",Ciudad_Depto[[#This Row],[DEPARTAMENTO]]," - ",Ciudad_Depto[[#This Row],[CÓDIGO_DANE]])</f>
        <v>EL CALVARIO - META - 50245</v>
      </c>
      <c r="AE748" s="4" t="s">
        <v>430</v>
      </c>
      <c r="AF748" s="4" t="s">
        <v>3439</v>
      </c>
      <c r="AG748" s="4" t="s">
        <v>62</v>
      </c>
      <c r="AH748" s="4" t="s">
        <v>62</v>
      </c>
    </row>
    <row r="749" spans="30:34" x14ac:dyDescent="0.3">
      <c r="AD749" t="str">
        <f>_xlfn.CONCAT(Ciudad_Depto[[#This Row],[Ciudad]]," - ",Ciudad_Depto[[#This Row],[DEPARTAMENTO]]," - ",Ciudad_Depto[[#This Row],[CÓDIGO_DANE]])</f>
        <v>EL CASTILLO - META - 50251</v>
      </c>
      <c r="AE749" s="4" t="s">
        <v>476</v>
      </c>
      <c r="AF749" s="4" t="s">
        <v>3440</v>
      </c>
      <c r="AG749" s="4" t="s">
        <v>62</v>
      </c>
      <c r="AH749" s="4" t="s">
        <v>62</v>
      </c>
    </row>
    <row r="750" spans="30:34" x14ac:dyDescent="0.3">
      <c r="AD750" t="str">
        <f>_xlfn.CONCAT(Ciudad_Depto[[#This Row],[Ciudad]]," - ",Ciudad_Depto[[#This Row],[DEPARTAMENTO]]," - ",Ciudad_Depto[[#This Row],[CÓDIGO_DANE]])</f>
        <v>EL DORADO - META - 50270</v>
      </c>
      <c r="AE750" s="4" t="s">
        <v>518</v>
      </c>
      <c r="AF750" s="4" t="s">
        <v>3441</v>
      </c>
      <c r="AG750" s="4" t="s">
        <v>62</v>
      </c>
      <c r="AH750" s="4" t="s">
        <v>62</v>
      </c>
    </row>
    <row r="751" spans="30:34" x14ac:dyDescent="0.3">
      <c r="AD751" t="str">
        <f>_xlfn.CONCAT(Ciudad_Depto[[#This Row],[Ciudad]]," - ",Ciudad_Depto[[#This Row],[DEPARTAMENTO]]," - ",Ciudad_Depto[[#This Row],[CÓDIGO_DANE]])</f>
        <v>FUENTE DE ORO - META - 50287</v>
      </c>
      <c r="AE751" s="4" t="s">
        <v>3442</v>
      </c>
      <c r="AF751" s="4" t="s">
        <v>3443</v>
      </c>
      <c r="AG751" s="4" t="s">
        <v>62</v>
      </c>
      <c r="AH751" s="4" t="s">
        <v>62</v>
      </c>
    </row>
    <row r="752" spans="30:34" x14ac:dyDescent="0.3">
      <c r="AD752" t="str">
        <f>_xlfn.CONCAT(Ciudad_Depto[[#This Row],[Ciudad]]," - ",Ciudad_Depto[[#This Row],[DEPARTAMENTO]]," - ",Ciudad_Depto[[#This Row],[CÓDIGO_DANE]])</f>
        <v>GRANADA - META - 50313</v>
      </c>
      <c r="AE752" s="4" t="s">
        <v>594</v>
      </c>
      <c r="AF752" s="4" t="s">
        <v>3444</v>
      </c>
      <c r="AG752" s="4" t="s">
        <v>62</v>
      </c>
      <c r="AH752" s="4" t="s">
        <v>62</v>
      </c>
    </row>
    <row r="753" spans="30:34" x14ac:dyDescent="0.3">
      <c r="AD753" t="str">
        <f>_xlfn.CONCAT(Ciudad_Depto[[#This Row],[Ciudad]]," - ",Ciudad_Depto[[#This Row],[DEPARTAMENTO]]," - ",Ciudad_Depto[[#This Row],[CÓDIGO_DANE]])</f>
        <v>GUAMAL - META - 50318</v>
      </c>
      <c r="AE753" s="4" t="s">
        <v>630</v>
      </c>
      <c r="AF753" s="4" t="s">
        <v>3445</v>
      </c>
      <c r="AG753" s="4" t="s">
        <v>62</v>
      </c>
      <c r="AH753" s="4" t="s">
        <v>62</v>
      </c>
    </row>
    <row r="754" spans="30:34" x14ac:dyDescent="0.3">
      <c r="AD754" t="str">
        <f>_xlfn.CONCAT(Ciudad_Depto[[#This Row],[Ciudad]]," - ",Ciudad_Depto[[#This Row],[DEPARTAMENTO]]," - ",Ciudad_Depto[[#This Row],[CÓDIGO_DANE]])</f>
        <v>MAPIRIPÁN - META - 50325</v>
      </c>
      <c r="AE754" s="4" t="s">
        <v>670</v>
      </c>
      <c r="AF754" s="4" t="s">
        <v>3446</v>
      </c>
      <c r="AG754" s="4" t="s">
        <v>62</v>
      </c>
      <c r="AH754" s="4" t="s">
        <v>62</v>
      </c>
    </row>
    <row r="755" spans="30:34" x14ac:dyDescent="0.3">
      <c r="AD755" t="str">
        <f>_xlfn.CONCAT(Ciudad_Depto[[#This Row],[Ciudad]]," - ",Ciudad_Depto[[#This Row],[DEPARTAMENTO]]," - ",Ciudad_Depto[[#This Row],[CÓDIGO_DANE]])</f>
        <v>MESETAS - META - 50330</v>
      </c>
      <c r="AE755" s="4" t="s">
        <v>708</v>
      </c>
      <c r="AF755" s="4" t="s">
        <v>3447</v>
      </c>
      <c r="AG755" s="4" t="s">
        <v>62</v>
      </c>
      <c r="AH755" s="4" t="s">
        <v>62</v>
      </c>
    </row>
    <row r="756" spans="30:34" x14ac:dyDescent="0.3">
      <c r="AD756" t="str">
        <f>_xlfn.CONCAT(Ciudad_Depto[[#This Row],[Ciudad]]," - ",Ciudad_Depto[[#This Row],[DEPARTAMENTO]]," - ",Ciudad_Depto[[#This Row],[CÓDIGO_DANE]])</f>
        <v>LA MACARENA - META - 50350</v>
      </c>
      <c r="AE756" s="4" t="s">
        <v>743</v>
      </c>
      <c r="AF756" s="4" t="s">
        <v>3448</v>
      </c>
      <c r="AG756" s="4" t="s">
        <v>62</v>
      </c>
      <c r="AH756" s="4" t="s">
        <v>62</v>
      </c>
    </row>
    <row r="757" spans="30:34" x14ac:dyDescent="0.3">
      <c r="AD757" t="str">
        <f>_xlfn.CONCAT(Ciudad_Depto[[#This Row],[Ciudad]]," - ",Ciudad_Depto[[#This Row],[DEPARTAMENTO]]," - ",Ciudad_Depto[[#This Row],[CÓDIGO_DANE]])</f>
        <v>URIBE - META - 50370</v>
      </c>
      <c r="AE757" s="4" t="s">
        <v>774</v>
      </c>
      <c r="AF757" s="4" t="s">
        <v>3449</v>
      </c>
      <c r="AG757" s="4" t="s">
        <v>62</v>
      </c>
      <c r="AH757" s="4" t="s">
        <v>62</v>
      </c>
    </row>
    <row r="758" spans="30:34" x14ac:dyDescent="0.3">
      <c r="AD758" t="str">
        <f>_xlfn.CONCAT(Ciudad_Depto[[#This Row],[Ciudad]]," - ",Ciudad_Depto[[#This Row],[DEPARTAMENTO]]," - ",Ciudad_Depto[[#This Row],[CÓDIGO_DANE]])</f>
        <v>LEJANÍAS - META - 50400</v>
      </c>
      <c r="AE758" s="4" t="s">
        <v>803</v>
      </c>
      <c r="AF758" s="4" t="s">
        <v>3450</v>
      </c>
      <c r="AG758" s="4" t="s">
        <v>62</v>
      </c>
      <c r="AH758" s="4" t="s">
        <v>62</v>
      </c>
    </row>
    <row r="759" spans="30:34" x14ac:dyDescent="0.3">
      <c r="AD759" t="str">
        <f>_xlfn.CONCAT(Ciudad_Depto[[#This Row],[Ciudad]]," - ",Ciudad_Depto[[#This Row],[DEPARTAMENTO]]," - ",Ciudad_Depto[[#This Row],[CÓDIGO_DANE]])</f>
        <v>PUERTO CONCORDIA - META - 50450</v>
      </c>
      <c r="AE759" s="4" t="s">
        <v>837</v>
      </c>
      <c r="AF759" s="4" t="s">
        <v>3451</v>
      </c>
      <c r="AG759" s="4" t="s">
        <v>62</v>
      </c>
      <c r="AH759" s="4" t="s">
        <v>62</v>
      </c>
    </row>
    <row r="760" spans="30:34" x14ac:dyDescent="0.3">
      <c r="AD760" t="str">
        <f>_xlfn.CONCAT(Ciudad_Depto[[#This Row],[Ciudad]]," - ",Ciudad_Depto[[#This Row],[DEPARTAMENTO]]," - ",Ciudad_Depto[[#This Row],[CÓDIGO_DANE]])</f>
        <v>PUERTO GAITÁN - META - 50568</v>
      </c>
      <c r="AE760" s="4" t="s">
        <v>869</v>
      </c>
      <c r="AF760" s="4" t="s">
        <v>3452</v>
      </c>
      <c r="AG760" s="4" t="s">
        <v>62</v>
      </c>
      <c r="AH760" s="4" t="s">
        <v>62</v>
      </c>
    </row>
    <row r="761" spans="30:34" x14ac:dyDescent="0.3">
      <c r="AD761" t="str">
        <f>_xlfn.CONCAT(Ciudad_Depto[[#This Row],[Ciudad]]," - ",Ciudad_Depto[[#This Row],[DEPARTAMENTO]]," - ",Ciudad_Depto[[#This Row],[CÓDIGO_DANE]])</f>
        <v>PUERTO LÓPEZ - META - 50573</v>
      </c>
      <c r="AE761" s="4" t="s">
        <v>901</v>
      </c>
      <c r="AF761" s="4" t="s">
        <v>3453</v>
      </c>
      <c r="AG761" s="4" t="s">
        <v>62</v>
      </c>
      <c r="AH761" s="4" t="s">
        <v>62</v>
      </c>
    </row>
    <row r="762" spans="30:34" x14ac:dyDescent="0.3">
      <c r="AD762" t="str">
        <f>_xlfn.CONCAT(Ciudad_Depto[[#This Row],[Ciudad]]," - ",Ciudad_Depto[[#This Row],[DEPARTAMENTO]]," - ",Ciudad_Depto[[#This Row],[CÓDIGO_DANE]])</f>
        <v>PUERTO LLERAS - META - 50577</v>
      </c>
      <c r="AE762" s="4" t="s">
        <v>932</v>
      </c>
      <c r="AF762" s="4" t="s">
        <v>3454</v>
      </c>
      <c r="AG762" s="4" t="s">
        <v>62</v>
      </c>
      <c r="AH762" s="4" t="s">
        <v>62</v>
      </c>
    </row>
    <row r="763" spans="30:34" x14ac:dyDescent="0.3">
      <c r="AD763" t="str">
        <f>_xlfn.CONCAT(Ciudad_Depto[[#This Row],[Ciudad]]," - ",Ciudad_Depto[[#This Row],[DEPARTAMENTO]]," - ",Ciudad_Depto[[#This Row],[CÓDIGO_DANE]])</f>
        <v>PUERTO RICO - META - 50590</v>
      </c>
      <c r="AE763" s="4" t="s">
        <v>546</v>
      </c>
      <c r="AF763" s="4" t="s">
        <v>3455</v>
      </c>
      <c r="AG763" s="4" t="s">
        <v>62</v>
      </c>
      <c r="AH763" s="4" t="s">
        <v>62</v>
      </c>
    </row>
    <row r="764" spans="30:34" x14ac:dyDescent="0.3">
      <c r="AD764" t="str">
        <f>_xlfn.CONCAT(Ciudad_Depto[[#This Row],[Ciudad]]," - ",Ciudad_Depto[[#This Row],[DEPARTAMENTO]]," - ",Ciudad_Depto[[#This Row],[CÓDIGO_DANE]])</f>
        <v>RESTREPO - META - 50606</v>
      </c>
      <c r="AE764" s="4" t="s">
        <v>992</v>
      </c>
      <c r="AF764" s="4" t="s">
        <v>3456</v>
      </c>
      <c r="AG764" s="4" t="s">
        <v>62</v>
      </c>
      <c r="AH764" s="4" t="s">
        <v>62</v>
      </c>
    </row>
    <row r="765" spans="30:34" x14ac:dyDescent="0.3">
      <c r="AD765" t="str">
        <f>_xlfn.CONCAT(Ciudad_Depto[[#This Row],[Ciudad]]," - ",Ciudad_Depto[[#This Row],[DEPARTAMENTO]]," - ",Ciudad_Depto[[#This Row],[CÓDIGO_DANE]])</f>
        <v>SAN CARLOS DE GUAROA - META - 50680</v>
      </c>
      <c r="AE765" s="4" t="s">
        <v>1019</v>
      </c>
      <c r="AF765" s="4" t="s">
        <v>3457</v>
      </c>
      <c r="AG765" s="4" t="s">
        <v>62</v>
      </c>
      <c r="AH765" s="4" t="s">
        <v>62</v>
      </c>
    </row>
    <row r="766" spans="30:34" x14ac:dyDescent="0.3">
      <c r="AD766" t="str">
        <f>_xlfn.CONCAT(Ciudad_Depto[[#This Row],[Ciudad]]," - ",Ciudad_Depto[[#This Row],[DEPARTAMENTO]]," - ",Ciudad_Depto[[#This Row],[CÓDIGO_DANE]])</f>
        <v>SAN JUAN DE ARAMA - META - 50683</v>
      </c>
      <c r="AE766" s="4" t="s">
        <v>1047</v>
      </c>
      <c r="AF766" s="4" t="s">
        <v>3458</v>
      </c>
      <c r="AG766" s="4" t="s">
        <v>62</v>
      </c>
      <c r="AH766" s="4" t="s">
        <v>62</v>
      </c>
    </row>
    <row r="767" spans="30:34" x14ac:dyDescent="0.3">
      <c r="AD767" t="str">
        <f>_xlfn.CONCAT(Ciudad_Depto[[#This Row],[Ciudad]]," - ",Ciudad_Depto[[#This Row],[DEPARTAMENTO]]," - ",Ciudad_Depto[[#This Row],[CÓDIGO_DANE]])</f>
        <v>SAN JUANITO - META - 50686</v>
      </c>
      <c r="AE767" s="4" t="s">
        <v>1075</v>
      </c>
      <c r="AF767" s="4" t="s">
        <v>3459</v>
      </c>
      <c r="AG767" s="4" t="s">
        <v>62</v>
      </c>
      <c r="AH767" s="4" t="s">
        <v>62</v>
      </c>
    </row>
    <row r="768" spans="30:34" x14ac:dyDescent="0.3">
      <c r="AD768" t="str">
        <f>_xlfn.CONCAT(Ciudad_Depto[[#This Row],[Ciudad]]," - ",Ciudad_Depto[[#This Row],[DEPARTAMENTO]]," - ",Ciudad_Depto[[#This Row],[CÓDIGO_DANE]])</f>
        <v>SAN MARTÍN - META - 50689</v>
      </c>
      <c r="AE768" s="4" t="s">
        <v>986</v>
      </c>
      <c r="AF768" s="4" t="s">
        <v>3460</v>
      </c>
      <c r="AG768" s="4" t="s">
        <v>62</v>
      </c>
      <c r="AH768" s="4" t="s">
        <v>62</v>
      </c>
    </row>
    <row r="769" spans="30:34" x14ac:dyDescent="0.3">
      <c r="AD769" t="str">
        <f>_xlfn.CONCAT(Ciudad_Depto[[#This Row],[Ciudad]]," - ",Ciudad_Depto[[#This Row],[DEPARTAMENTO]]," - ",Ciudad_Depto[[#This Row],[CÓDIGO_DANE]])</f>
        <v>VISTA HERMOSA - META - 50711</v>
      </c>
      <c r="AE769" s="4" t="s">
        <v>3461</v>
      </c>
      <c r="AF769" s="4" t="s">
        <v>3462</v>
      </c>
      <c r="AG769" s="4" t="s">
        <v>62</v>
      </c>
      <c r="AH769" s="4" t="s">
        <v>62</v>
      </c>
    </row>
    <row r="770" spans="30:34" x14ac:dyDescent="0.3">
      <c r="AD770" t="str">
        <f>_xlfn.CONCAT(Ciudad_Depto[[#This Row],[Ciudad]]," - ",Ciudad_Depto[[#This Row],[DEPARTAMENTO]]," - ",Ciudad_Depto[[#This Row],[CÓDIGO_DANE]])</f>
        <v>PASTO - NARIÑO - 52001</v>
      </c>
      <c r="AE770" s="4" t="s">
        <v>106</v>
      </c>
      <c r="AF770" s="4" t="s">
        <v>3463</v>
      </c>
      <c r="AG770" s="4" t="s">
        <v>63</v>
      </c>
      <c r="AH770" s="4" t="s">
        <v>63</v>
      </c>
    </row>
    <row r="771" spans="30:34" x14ac:dyDescent="0.3">
      <c r="AD771" t="str">
        <f>_xlfn.CONCAT(Ciudad_Depto[[#This Row],[Ciudad]]," - ",Ciudad_Depto[[#This Row],[DEPARTAMENTO]]," - ",Ciudad_Depto[[#This Row],[CÓDIGO_DANE]])</f>
        <v>ALBÁN - NARIÑO - 52019</v>
      </c>
      <c r="AE771" s="4" t="s">
        <v>145</v>
      </c>
      <c r="AF771" s="4" t="s">
        <v>3464</v>
      </c>
      <c r="AG771" s="4" t="s">
        <v>63</v>
      </c>
      <c r="AH771" s="4" t="s">
        <v>63</v>
      </c>
    </row>
    <row r="772" spans="30:34" x14ac:dyDescent="0.3">
      <c r="AD772" t="str">
        <f>_xlfn.CONCAT(Ciudad_Depto[[#This Row],[Ciudad]]," - ",Ciudad_Depto[[#This Row],[DEPARTAMENTO]]," - ",Ciudad_Depto[[#This Row],[CÓDIGO_DANE]])</f>
        <v>ALDANA - NARIÑO - 52022</v>
      </c>
      <c r="AE772" s="4" t="s">
        <v>199</v>
      </c>
      <c r="AF772" s="4" t="s">
        <v>3465</v>
      </c>
      <c r="AG772" s="4" t="s">
        <v>63</v>
      </c>
      <c r="AH772" s="4" t="s">
        <v>63</v>
      </c>
    </row>
    <row r="773" spans="30:34" x14ac:dyDescent="0.3">
      <c r="AD773" t="str">
        <f>_xlfn.CONCAT(Ciudad_Depto[[#This Row],[Ciudad]]," - ",Ciudad_Depto[[#This Row],[DEPARTAMENTO]]," - ",Ciudad_Depto[[#This Row],[CÓDIGO_DANE]])</f>
        <v>ANCUYÁ - NARIÑO - 52036</v>
      </c>
      <c r="AE773" s="4" t="s">
        <v>244</v>
      </c>
      <c r="AF773" s="4" t="s">
        <v>3466</v>
      </c>
      <c r="AG773" s="4" t="s">
        <v>63</v>
      </c>
      <c r="AH773" s="4" t="s">
        <v>63</v>
      </c>
    </row>
    <row r="774" spans="30:34" x14ac:dyDescent="0.3">
      <c r="AD774" t="str">
        <f>_xlfn.CONCAT(Ciudad_Depto[[#This Row],[Ciudad]]," - ",Ciudad_Depto[[#This Row],[DEPARTAMENTO]]," - ",Ciudad_Depto[[#This Row],[CÓDIGO_DANE]])</f>
        <v>ARBOLEDA - NARIÑO - 52051</v>
      </c>
      <c r="AE774" s="4" t="s">
        <v>295</v>
      </c>
      <c r="AF774" s="4" t="s">
        <v>3467</v>
      </c>
      <c r="AG774" s="4" t="s">
        <v>63</v>
      </c>
      <c r="AH774" s="4" t="s">
        <v>63</v>
      </c>
    </row>
    <row r="775" spans="30:34" x14ac:dyDescent="0.3">
      <c r="AD775" t="str">
        <f>_xlfn.CONCAT(Ciudad_Depto[[#This Row],[Ciudad]]," - ",Ciudad_Depto[[#This Row],[DEPARTAMENTO]]," - ",Ciudad_Depto[[#This Row],[CÓDIGO_DANE]])</f>
        <v>BARBACOAS - NARIÑO - 52079</v>
      </c>
      <c r="AE775" s="4" t="s">
        <v>341</v>
      </c>
      <c r="AF775" s="4" t="s">
        <v>3468</v>
      </c>
      <c r="AG775" s="4" t="s">
        <v>63</v>
      </c>
      <c r="AH775" s="4" t="s">
        <v>63</v>
      </c>
    </row>
    <row r="776" spans="30:34" x14ac:dyDescent="0.3">
      <c r="AD776" t="str">
        <f>_xlfn.CONCAT(Ciudad_Depto[[#This Row],[Ciudad]]," - ",Ciudad_Depto[[#This Row],[DEPARTAMENTO]]," - ",Ciudad_Depto[[#This Row],[CÓDIGO_DANE]])</f>
        <v>BELÉN - NARIÑO - 52083</v>
      </c>
      <c r="AE776" s="4" t="s">
        <v>281</v>
      </c>
      <c r="AF776" s="4" t="s">
        <v>3469</v>
      </c>
      <c r="AG776" s="4" t="s">
        <v>63</v>
      </c>
      <c r="AH776" s="4" t="s">
        <v>63</v>
      </c>
    </row>
    <row r="777" spans="30:34" x14ac:dyDescent="0.3">
      <c r="AD777" t="str">
        <f>_xlfn.CONCAT(Ciudad_Depto[[#This Row],[Ciudad]]," - ",Ciudad_Depto[[#This Row],[DEPARTAMENTO]]," - ",Ciudad_Depto[[#This Row],[CÓDIGO_DANE]])</f>
        <v>BUESACO - NARIÑO - 52110</v>
      </c>
      <c r="AE777" s="4" t="s">
        <v>431</v>
      </c>
      <c r="AF777" s="4" t="s">
        <v>3470</v>
      </c>
      <c r="AG777" s="4" t="s">
        <v>63</v>
      </c>
      <c r="AH777" s="4" t="s">
        <v>63</v>
      </c>
    </row>
    <row r="778" spans="30:34" x14ac:dyDescent="0.3">
      <c r="AD778" t="str">
        <f>_xlfn.CONCAT(Ciudad_Depto[[#This Row],[Ciudad]]," - ",Ciudad_Depto[[#This Row],[DEPARTAMENTO]]," - ",Ciudad_Depto[[#This Row],[CÓDIGO_DANE]])</f>
        <v>COLÓN - NARIÑO - 52203</v>
      </c>
      <c r="AE778" s="4" t="s">
        <v>152</v>
      </c>
      <c r="AF778" s="4" t="s">
        <v>3471</v>
      </c>
      <c r="AG778" s="4" t="s">
        <v>63</v>
      </c>
      <c r="AH778" s="4" t="s">
        <v>63</v>
      </c>
    </row>
    <row r="779" spans="30:34" x14ac:dyDescent="0.3">
      <c r="AD779" t="str">
        <f>_xlfn.CONCAT(Ciudad_Depto[[#This Row],[Ciudad]]," - ",Ciudad_Depto[[#This Row],[DEPARTAMENTO]]," - ",Ciudad_Depto[[#This Row],[CÓDIGO_DANE]])</f>
        <v>CONSACÁ - NARIÑO - 52207</v>
      </c>
      <c r="AE779" s="4" t="s">
        <v>519</v>
      </c>
      <c r="AF779" s="4" t="s">
        <v>3472</v>
      </c>
      <c r="AG779" s="4" t="s">
        <v>63</v>
      </c>
      <c r="AH779" s="4" t="s">
        <v>63</v>
      </c>
    </row>
    <row r="780" spans="30:34" x14ac:dyDescent="0.3">
      <c r="AD780" t="str">
        <f>_xlfn.CONCAT(Ciudad_Depto[[#This Row],[Ciudad]]," - ",Ciudad_Depto[[#This Row],[DEPARTAMENTO]]," - ",Ciudad_Depto[[#This Row],[CÓDIGO_DANE]])</f>
        <v>CONTADERO - NARIÑO - 52210</v>
      </c>
      <c r="AE780" s="4" t="s">
        <v>557</v>
      </c>
      <c r="AF780" s="4" t="s">
        <v>3473</v>
      </c>
      <c r="AG780" s="4" t="s">
        <v>63</v>
      </c>
      <c r="AH780" s="4" t="s">
        <v>63</v>
      </c>
    </row>
    <row r="781" spans="30:34" x14ac:dyDescent="0.3">
      <c r="AD781" t="str">
        <f>_xlfn.CONCAT(Ciudad_Depto[[#This Row],[Ciudad]]," - ",Ciudad_Depto[[#This Row],[DEPARTAMENTO]]," - ",Ciudad_Depto[[#This Row],[CÓDIGO_DANE]])</f>
        <v>CÓRDOBA - NARIÑO - 52215</v>
      </c>
      <c r="AE781" s="4" t="s">
        <v>544</v>
      </c>
      <c r="AF781" s="4" t="s">
        <v>3474</v>
      </c>
      <c r="AG781" s="4" t="s">
        <v>63</v>
      </c>
      <c r="AH781" s="4" t="s">
        <v>63</v>
      </c>
    </row>
    <row r="782" spans="30:34" x14ac:dyDescent="0.3">
      <c r="AD782" t="str">
        <f>_xlfn.CONCAT(Ciudad_Depto[[#This Row],[Ciudad]]," - ",Ciudad_Depto[[#This Row],[DEPARTAMENTO]]," - ",Ciudad_Depto[[#This Row],[CÓDIGO_DANE]])</f>
        <v>CUASPUD - NARIÑO - 52224</v>
      </c>
      <c r="AE782" s="4" t="s">
        <v>3475</v>
      </c>
      <c r="AF782" s="4" t="s">
        <v>3476</v>
      </c>
      <c r="AG782" s="4" t="s">
        <v>63</v>
      </c>
      <c r="AH782" s="4" t="s">
        <v>63</v>
      </c>
    </row>
    <row r="783" spans="30:34" x14ac:dyDescent="0.3">
      <c r="AD783" t="str">
        <f>_xlfn.CONCAT(Ciudad_Depto[[#This Row],[Ciudad]]," - ",Ciudad_Depto[[#This Row],[DEPARTAMENTO]]," - ",Ciudad_Depto[[#This Row],[CÓDIGO_DANE]])</f>
        <v>CUMBAL - NARIÑO - 52227</v>
      </c>
      <c r="AE783" s="4" t="s">
        <v>671</v>
      </c>
      <c r="AF783" s="4" t="s">
        <v>3477</v>
      </c>
      <c r="AG783" s="4" t="s">
        <v>63</v>
      </c>
      <c r="AH783" s="4" t="s">
        <v>63</v>
      </c>
    </row>
    <row r="784" spans="30:34" x14ac:dyDescent="0.3">
      <c r="AD784" t="str">
        <f>_xlfn.CONCAT(Ciudad_Depto[[#This Row],[Ciudad]]," - ",Ciudad_Depto[[#This Row],[DEPARTAMENTO]]," - ",Ciudad_Depto[[#This Row],[CÓDIGO_DANE]])</f>
        <v>CUMBITARA - NARIÑO - 52233</v>
      </c>
      <c r="AE784" s="4" t="s">
        <v>709</v>
      </c>
      <c r="AF784" s="4" t="s">
        <v>3478</v>
      </c>
      <c r="AG784" s="4" t="s">
        <v>63</v>
      </c>
      <c r="AH784" s="4" t="s">
        <v>63</v>
      </c>
    </row>
    <row r="785" spans="30:34" x14ac:dyDescent="0.3">
      <c r="AD785" t="str">
        <f>_xlfn.CONCAT(Ciudad_Depto[[#This Row],[Ciudad]]," - ",Ciudad_Depto[[#This Row],[DEPARTAMENTO]]," - ",Ciudad_Depto[[#This Row],[CÓDIGO_DANE]])</f>
        <v>CHACHAGUÍ - NARIÑO - 52240</v>
      </c>
      <c r="AE785" s="4" t="s">
        <v>3479</v>
      </c>
      <c r="AF785" s="4" t="s">
        <v>3480</v>
      </c>
      <c r="AG785" s="4" t="s">
        <v>63</v>
      </c>
      <c r="AH785" s="4" t="s">
        <v>63</v>
      </c>
    </row>
    <row r="786" spans="30:34" x14ac:dyDescent="0.3">
      <c r="AD786" t="str">
        <f>_xlfn.CONCAT(Ciudad_Depto[[#This Row],[Ciudad]]," - ",Ciudad_Depto[[#This Row],[DEPARTAMENTO]]," - ",Ciudad_Depto[[#This Row],[CÓDIGO_DANE]])</f>
        <v>EL CHARCO - NARIÑO - 52250</v>
      </c>
      <c r="AE786" s="4" t="s">
        <v>775</v>
      </c>
      <c r="AF786" s="4" t="s">
        <v>3481</v>
      </c>
      <c r="AG786" s="4" t="s">
        <v>63</v>
      </c>
      <c r="AH786" s="4" t="s">
        <v>63</v>
      </c>
    </row>
    <row r="787" spans="30:34" x14ac:dyDescent="0.3">
      <c r="AD787" t="str">
        <f>_xlfn.CONCAT(Ciudad_Depto[[#This Row],[Ciudad]]," - ",Ciudad_Depto[[#This Row],[DEPARTAMENTO]]," - ",Ciudad_Depto[[#This Row],[CÓDIGO_DANE]])</f>
        <v>EL PEÑOL - NARIÑO - 52254</v>
      </c>
      <c r="AE787" s="4" t="s">
        <v>804</v>
      </c>
      <c r="AF787" s="4" t="s">
        <v>3482</v>
      </c>
      <c r="AG787" s="4" t="s">
        <v>63</v>
      </c>
      <c r="AH787" s="4" t="s">
        <v>63</v>
      </c>
    </row>
    <row r="788" spans="30:34" x14ac:dyDescent="0.3">
      <c r="AD788" t="str">
        <f>_xlfn.CONCAT(Ciudad_Depto[[#This Row],[Ciudad]]," - ",Ciudad_Depto[[#This Row],[DEPARTAMENTO]]," - ",Ciudad_Depto[[#This Row],[CÓDIGO_DANE]])</f>
        <v>EL ROSARIO - NARIÑO - 52256</v>
      </c>
      <c r="AE788" s="4" t="s">
        <v>838</v>
      </c>
      <c r="AF788" s="4" t="s">
        <v>3483</v>
      </c>
      <c r="AG788" s="4" t="s">
        <v>63</v>
      </c>
      <c r="AH788" s="4" t="s">
        <v>63</v>
      </c>
    </row>
    <row r="789" spans="30:34" x14ac:dyDescent="0.3">
      <c r="AD789" t="str">
        <f>_xlfn.CONCAT(Ciudad_Depto[[#This Row],[Ciudad]]," - ",Ciudad_Depto[[#This Row],[DEPARTAMENTO]]," - ",Ciudad_Depto[[#This Row],[CÓDIGO_DANE]])</f>
        <v>EL TABLÓN - NARIÑO - 52258</v>
      </c>
      <c r="AE789" s="4" t="s">
        <v>3484</v>
      </c>
      <c r="AF789" s="4" t="s">
        <v>3485</v>
      </c>
      <c r="AG789" s="4" t="s">
        <v>63</v>
      </c>
      <c r="AH789" s="4" t="s">
        <v>63</v>
      </c>
    </row>
    <row r="790" spans="30:34" x14ac:dyDescent="0.3">
      <c r="AD790" t="str">
        <f>_xlfn.CONCAT(Ciudad_Depto[[#This Row],[Ciudad]]," - ",Ciudad_Depto[[#This Row],[DEPARTAMENTO]]," - ",Ciudad_Depto[[#This Row],[CÓDIGO_DANE]])</f>
        <v>EL TAMBO - NARIÑO - 52260</v>
      </c>
      <c r="AE790" s="4" t="s">
        <v>548</v>
      </c>
      <c r="AF790" s="4" t="s">
        <v>3486</v>
      </c>
      <c r="AG790" s="4" t="s">
        <v>63</v>
      </c>
      <c r="AH790" s="4" t="s">
        <v>63</v>
      </c>
    </row>
    <row r="791" spans="30:34" x14ac:dyDescent="0.3">
      <c r="AD791" t="str">
        <f>_xlfn.CONCAT(Ciudad_Depto[[#This Row],[Ciudad]]," - ",Ciudad_Depto[[#This Row],[DEPARTAMENTO]]," - ",Ciudad_Depto[[#This Row],[CÓDIGO_DANE]])</f>
        <v>FUNES - NARIÑO - 52287</v>
      </c>
      <c r="AE791" s="4" t="s">
        <v>933</v>
      </c>
      <c r="AF791" s="4" t="s">
        <v>3487</v>
      </c>
      <c r="AG791" s="4" t="s">
        <v>63</v>
      </c>
      <c r="AH791" s="4" t="s">
        <v>63</v>
      </c>
    </row>
    <row r="792" spans="30:34" x14ac:dyDescent="0.3">
      <c r="AD792" t="str">
        <f>_xlfn.CONCAT(Ciudad_Depto[[#This Row],[Ciudad]]," - ",Ciudad_Depto[[#This Row],[DEPARTAMENTO]]," - ",Ciudad_Depto[[#This Row],[CÓDIGO_DANE]])</f>
        <v>GUACHUCAL - NARIÑO - 52317</v>
      </c>
      <c r="AE792" s="4" t="s">
        <v>962</v>
      </c>
      <c r="AF792" s="4" t="s">
        <v>3488</v>
      </c>
      <c r="AG792" s="4" t="s">
        <v>63</v>
      </c>
      <c r="AH792" s="4" t="s">
        <v>63</v>
      </c>
    </row>
    <row r="793" spans="30:34" x14ac:dyDescent="0.3">
      <c r="AD793" t="str">
        <f>_xlfn.CONCAT(Ciudad_Depto[[#This Row],[Ciudad]]," - ",Ciudad_Depto[[#This Row],[DEPARTAMENTO]]," - ",Ciudad_Depto[[#This Row],[CÓDIGO_DANE]])</f>
        <v>GUAITARILLA - NARIÑO - 52320</v>
      </c>
      <c r="AE793" s="4" t="s">
        <v>993</v>
      </c>
      <c r="AF793" s="4" t="s">
        <v>3489</v>
      </c>
      <c r="AG793" s="4" t="s">
        <v>63</v>
      </c>
      <c r="AH793" s="4" t="s">
        <v>63</v>
      </c>
    </row>
    <row r="794" spans="30:34" x14ac:dyDescent="0.3">
      <c r="AD794" t="str">
        <f>_xlfn.CONCAT(Ciudad_Depto[[#This Row],[Ciudad]]," - ",Ciudad_Depto[[#This Row],[DEPARTAMENTO]]," - ",Ciudad_Depto[[#This Row],[CÓDIGO_DANE]])</f>
        <v>GUALMATÁN - NARIÑO - 52323</v>
      </c>
      <c r="AE794" s="4" t="s">
        <v>1020</v>
      </c>
      <c r="AF794" s="4" t="s">
        <v>3490</v>
      </c>
      <c r="AG794" s="4" t="s">
        <v>63</v>
      </c>
      <c r="AH794" s="4" t="s">
        <v>63</v>
      </c>
    </row>
    <row r="795" spans="30:34" x14ac:dyDescent="0.3">
      <c r="AD795" t="str">
        <f>_xlfn.CONCAT(Ciudad_Depto[[#This Row],[Ciudad]]," - ",Ciudad_Depto[[#This Row],[DEPARTAMENTO]]," - ",Ciudad_Depto[[#This Row],[CÓDIGO_DANE]])</f>
        <v>ILES - NARIÑO - 52352</v>
      </c>
      <c r="AE795" s="4" t="s">
        <v>1048</v>
      </c>
      <c r="AF795" s="4" t="s">
        <v>3491</v>
      </c>
      <c r="AG795" s="4" t="s">
        <v>63</v>
      </c>
      <c r="AH795" s="4" t="s">
        <v>63</v>
      </c>
    </row>
    <row r="796" spans="30:34" x14ac:dyDescent="0.3">
      <c r="AD796" t="str">
        <f>_xlfn.CONCAT(Ciudad_Depto[[#This Row],[Ciudad]]," - ",Ciudad_Depto[[#This Row],[DEPARTAMENTO]]," - ",Ciudad_Depto[[#This Row],[CÓDIGO_DANE]])</f>
        <v>IMUÉS - NARIÑO - 52354</v>
      </c>
      <c r="AE796" s="4" t="s">
        <v>1076</v>
      </c>
      <c r="AF796" s="4" t="s">
        <v>3492</v>
      </c>
      <c r="AG796" s="4" t="s">
        <v>63</v>
      </c>
      <c r="AH796" s="4" t="s">
        <v>63</v>
      </c>
    </row>
    <row r="797" spans="30:34" x14ac:dyDescent="0.3">
      <c r="AD797" t="str">
        <f>_xlfn.CONCAT(Ciudad_Depto[[#This Row],[Ciudad]]," - ",Ciudad_Depto[[#This Row],[DEPARTAMENTO]]," - ",Ciudad_Depto[[#This Row],[CÓDIGO_DANE]])</f>
        <v>IPIALES - NARIÑO - 52356</v>
      </c>
      <c r="AE797" s="4" t="s">
        <v>1105</v>
      </c>
      <c r="AF797" s="4" t="s">
        <v>3493</v>
      </c>
      <c r="AG797" s="4" t="s">
        <v>63</v>
      </c>
      <c r="AH797" s="4" t="s">
        <v>63</v>
      </c>
    </row>
    <row r="798" spans="30:34" x14ac:dyDescent="0.3">
      <c r="AD798" t="str">
        <f>_xlfn.CONCAT(Ciudad_Depto[[#This Row],[Ciudad]]," - ",Ciudad_Depto[[#This Row],[DEPARTAMENTO]]," - ",Ciudad_Depto[[#This Row],[CÓDIGO_DANE]])</f>
        <v>LA CRUZ - NARIÑO - 52378</v>
      </c>
      <c r="AE798" s="4" t="s">
        <v>1132</v>
      </c>
      <c r="AF798" s="4" t="s">
        <v>3494</v>
      </c>
      <c r="AG798" s="4" t="s">
        <v>63</v>
      </c>
      <c r="AH798" s="4" t="s">
        <v>63</v>
      </c>
    </row>
    <row r="799" spans="30:34" x14ac:dyDescent="0.3">
      <c r="AD799" t="str">
        <f>_xlfn.CONCAT(Ciudad_Depto[[#This Row],[Ciudad]]," - ",Ciudad_Depto[[#This Row],[DEPARTAMENTO]]," - ",Ciudad_Depto[[#This Row],[CÓDIGO_DANE]])</f>
        <v>LA FLORIDA - NARIÑO - 52381</v>
      </c>
      <c r="AE799" s="4" t="s">
        <v>1159</v>
      </c>
      <c r="AF799" s="4" t="s">
        <v>3495</v>
      </c>
      <c r="AG799" s="4" t="s">
        <v>63</v>
      </c>
      <c r="AH799" s="4" t="s">
        <v>63</v>
      </c>
    </row>
    <row r="800" spans="30:34" x14ac:dyDescent="0.3">
      <c r="AD800" t="str">
        <f>_xlfn.CONCAT(Ciudad_Depto[[#This Row],[Ciudad]]," - ",Ciudad_Depto[[#This Row],[DEPARTAMENTO]]," - ",Ciudad_Depto[[#This Row],[CÓDIGO_DANE]])</f>
        <v>LA LLANADA - NARIÑO - 52385</v>
      </c>
      <c r="AE800" s="4" t="s">
        <v>1184</v>
      </c>
      <c r="AF800" s="4" t="s">
        <v>3496</v>
      </c>
      <c r="AG800" s="4" t="s">
        <v>63</v>
      </c>
      <c r="AH800" s="4" t="s">
        <v>63</v>
      </c>
    </row>
    <row r="801" spans="30:34" x14ac:dyDescent="0.3">
      <c r="AD801" t="str">
        <f>_xlfn.CONCAT(Ciudad_Depto[[#This Row],[Ciudad]]," - ",Ciudad_Depto[[#This Row],[DEPARTAMENTO]]," - ",Ciudad_Depto[[#This Row],[CÓDIGO_DANE]])</f>
        <v>LA TOLA - NARIÑO - 52390</v>
      </c>
      <c r="AE801" s="4" t="s">
        <v>1208</v>
      </c>
      <c r="AF801" s="4" t="s">
        <v>3497</v>
      </c>
      <c r="AG801" s="4" t="s">
        <v>63</v>
      </c>
      <c r="AH801" s="4" t="s">
        <v>63</v>
      </c>
    </row>
    <row r="802" spans="30:34" x14ac:dyDescent="0.3">
      <c r="AD802" t="str">
        <f>_xlfn.CONCAT(Ciudad_Depto[[#This Row],[Ciudad]]," - ",Ciudad_Depto[[#This Row],[DEPARTAMENTO]]," - ",Ciudad_Depto[[#This Row],[CÓDIGO_DANE]])</f>
        <v>LA UNIÓN - NARIÑO - 52399</v>
      </c>
      <c r="AE802" s="4" t="s">
        <v>563</v>
      </c>
      <c r="AF802" s="4" t="s">
        <v>3498</v>
      </c>
      <c r="AG802" s="4" t="s">
        <v>63</v>
      </c>
      <c r="AH802" s="4" t="s">
        <v>63</v>
      </c>
    </row>
    <row r="803" spans="30:34" x14ac:dyDescent="0.3">
      <c r="AD803" t="str">
        <f>_xlfn.CONCAT(Ciudad_Depto[[#This Row],[Ciudad]]," - ",Ciudad_Depto[[#This Row],[DEPARTAMENTO]]," - ",Ciudad_Depto[[#This Row],[CÓDIGO_DANE]])</f>
        <v>LEIVA - NARIÑO - 52405</v>
      </c>
      <c r="AE803" s="4" t="s">
        <v>1249</v>
      </c>
      <c r="AF803" s="4" t="s">
        <v>3499</v>
      </c>
      <c r="AG803" s="4" t="s">
        <v>63</v>
      </c>
      <c r="AH803" s="4" t="s">
        <v>63</v>
      </c>
    </row>
    <row r="804" spans="30:34" x14ac:dyDescent="0.3">
      <c r="AD804" t="str">
        <f>_xlfn.CONCAT(Ciudad_Depto[[#This Row],[Ciudad]]," - ",Ciudad_Depto[[#This Row],[DEPARTAMENTO]]," - ",Ciudad_Depto[[#This Row],[CÓDIGO_DANE]])</f>
        <v>LINARES - NARIÑO - 52411</v>
      </c>
      <c r="AE804" s="4" t="s">
        <v>1275</v>
      </c>
      <c r="AF804" s="4" t="s">
        <v>3500</v>
      </c>
      <c r="AG804" s="4" t="s">
        <v>63</v>
      </c>
      <c r="AH804" s="4" t="s">
        <v>63</v>
      </c>
    </row>
    <row r="805" spans="30:34" x14ac:dyDescent="0.3">
      <c r="AD805" t="str">
        <f>_xlfn.CONCAT(Ciudad_Depto[[#This Row],[Ciudad]]," - ",Ciudad_Depto[[#This Row],[DEPARTAMENTO]]," - ",Ciudad_Depto[[#This Row],[CÓDIGO_DANE]])</f>
        <v>LOS ANDES - NARIÑO - 52418</v>
      </c>
      <c r="AE805" s="4" t="s">
        <v>1299</v>
      </c>
      <c r="AF805" s="4" t="s">
        <v>3501</v>
      </c>
      <c r="AG805" s="4" t="s">
        <v>63</v>
      </c>
      <c r="AH805" s="4" t="s">
        <v>63</v>
      </c>
    </row>
    <row r="806" spans="30:34" x14ac:dyDescent="0.3">
      <c r="AD806" t="str">
        <f>_xlfn.CONCAT(Ciudad_Depto[[#This Row],[Ciudad]]," - ",Ciudad_Depto[[#This Row],[DEPARTAMENTO]]," - ",Ciudad_Depto[[#This Row],[CÓDIGO_DANE]])</f>
        <v>MAGUÍ - NARIÑO - 52427</v>
      </c>
      <c r="AE806" s="4" t="s">
        <v>3502</v>
      </c>
      <c r="AF806" s="4" t="s">
        <v>3503</v>
      </c>
      <c r="AG806" s="4" t="s">
        <v>63</v>
      </c>
      <c r="AH806" s="4" t="s">
        <v>63</v>
      </c>
    </row>
    <row r="807" spans="30:34" x14ac:dyDescent="0.3">
      <c r="AD807" t="str">
        <f>_xlfn.CONCAT(Ciudad_Depto[[#This Row],[Ciudad]]," - ",Ciudad_Depto[[#This Row],[DEPARTAMENTO]]," - ",Ciudad_Depto[[#This Row],[CÓDIGO_DANE]])</f>
        <v>MALLAMA - NARIÑO - 52435</v>
      </c>
      <c r="AE807" s="4" t="s">
        <v>1340</v>
      </c>
      <c r="AF807" s="4" t="s">
        <v>3504</v>
      </c>
      <c r="AG807" s="4" t="s">
        <v>63</v>
      </c>
      <c r="AH807" s="4" t="s">
        <v>63</v>
      </c>
    </row>
    <row r="808" spans="30:34" x14ac:dyDescent="0.3">
      <c r="AD808" t="str">
        <f>_xlfn.CONCAT(Ciudad_Depto[[#This Row],[Ciudad]]," - ",Ciudad_Depto[[#This Row],[DEPARTAMENTO]]," - ",Ciudad_Depto[[#This Row],[CÓDIGO_DANE]])</f>
        <v>MOSQUERA - NARIÑO - 52473</v>
      </c>
      <c r="AE808" s="4" t="s">
        <v>1360</v>
      </c>
      <c r="AF808" s="4" t="s">
        <v>3505</v>
      </c>
      <c r="AG808" s="4" t="s">
        <v>63</v>
      </c>
      <c r="AH808" s="4" t="s">
        <v>63</v>
      </c>
    </row>
    <row r="809" spans="30:34" x14ac:dyDescent="0.3">
      <c r="AD809" t="str">
        <f>_xlfn.CONCAT(Ciudad_Depto[[#This Row],[Ciudad]]," - ",Ciudad_Depto[[#This Row],[DEPARTAMENTO]]," - ",Ciudad_Depto[[#This Row],[CÓDIGO_DANE]])</f>
        <v>NARIÑO - NARIÑO - 52480</v>
      </c>
      <c r="AE809" s="4" t="s">
        <v>63</v>
      </c>
      <c r="AF809" s="4" t="s">
        <v>3506</v>
      </c>
      <c r="AG809" s="4" t="s">
        <v>63</v>
      </c>
      <c r="AH809" s="4" t="s">
        <v>63</v>
      </c>
    </row>
    <row r="810" spans="30:34" x14ac:dyDescent="0.3">
      <c r="AD810" t="str">
        <f>_xlfn.CONCAT(Ciudad_Depto[[#This Row],[Ciudad]]," - ",Ciudad_Depto[[#This Row],[DEPARTAMENTO]]," - ",Ciudad_Depto[[#This Row],[CÓDIGO_DANE]])</f>
        <v>OLAYA HERRERA - NARIÑO - 52490</v>
      </c>
      <c r="AE810" s="4" t="s">
        <v>1398</v>
      </c>
      <c r="AF810" s="4" t="s">
        <v>3507</v>
      </c>
      <c r="AG810" s="4" t="s">
        <v>63</v>
      </c>
      <c r="AH810" s="4" t="s">
        <v>63</v>
      </c>
    </row>
    <row r="811" spans="30:34" x14ac:dyDescent="0.3">
      <c r="AD811" t="str">
        <f>_xlfn.CONCAT(Ciudad_Depto[[#This Row],[Ciudad]]," - ",Ciudad_Depto[[#This Row],[DEPARTAMENTO]]," - ",Ciudad_Depto[[#This Row],[CÓDIGO_DANE]])</f>
        <v>OSPINA - NARIÑO - 52506</v>
      </c>
      <c r="AE811" s="4" t="s">
        <v>1417</v>
      </c>
      <c r="AF811" s="4" t="s">
        <v>3508</v>
      </c>
      <c r="AG811" s="4" t="s">
        <v>63</v>
      </c>
      <c r="AH811" s="4" t="s">
        <v>63</v>
      </c>
    </row>
    <row r="812" spans="30:34" x14ac:dyDescent="0.3">
      <c r="AD812" t="str">
        <f>_xlfn.CONCAT(Ciudad_Depto[[#This Row],[Ciudad]]," - ",Ciudad_Depto[[#This Row],[DEPARTAMENTO]]," - ",Ciudad_Depto[[#This Row],[CÓDIGO_DANE]])</f>
        <v>FRANCISCO PIZARRO - NARIÑO - 52520</v>
      </c>
      <c r="AE812" s="4" t="s">
        <v>1432</v>
      </c>
      <c r="AF812" s="4" t="s">
        <v>3509</v>
      </c>
      <c r="AG812" s="4" t="s">
        <v>63</v>
      </c>
      <c r="AH812" s="4" t="s">
        <v>63</v>
      </c>
    </row>
    <row r="813" spans="30:34" x14ac:dyDescent="0.3">
      <c r="AD813" t="str">
        <f>_xlfn.CONCAT(Ciudad_Depto[[#This Row],[Ciudad]]," - ",Ciudad_Depto[[#This Row],[DEPARTAMENTO]]," - ",Ciudad_Depto[[#This Row],[CÓDIGO_DANE]])</f>
        <v>POLICARPA - NARIÑO - 52540</v>
      </c>
      <c r="AE813" s="4" t="s">
        <v>1447</v>
      </c>
      <c r="AF813" s="4" t="s">
        <v>3510</v>
      </c>
      <c r="AG813" s="4" t="s">
        <v>63</v>
      </c>
      <c r="AH813" s="4" t="s">
        <v>63</v>
      </c>
    </row>
    <row r="814" spans="30:34" x14ac:dyDescent="0.3">
      <c r="AD814" t="str">
        <f>_xlfn.CONCAT(Ciudad_Depto[[#This Row],[Ciudad]]," - ",Ciudad_Depto[[#This Row],[DEPARTAMENTO]]," - ",Ciudad_Depto[[#This Row],[CÓDIGO_DANE]])</f>
        <v>POTOSÍ - NARIÑO - 52560</v>
      </c>
      <c r="AE814" s="4" t="s">
        <v>1460</v>
      </c>
      <c r="AF814" s="4" t="s">
        <v>3511</v>
      </c>
      <c r="AG814" s="4" t="s">
        <v>63</v>
      </c>
      <c r="AH814" s="4" t="s">
        <v>63</v>
      </c>
    </row>
    <row r="815" spans="30:34" x14ac:dyDescent="0.3">
      <c r="AD815" t="str">
        <f>_xlfn.CONCAT(Ciudad_Depto[[#This Row],[Ciudad]]," - ",Ciudad_Depto[[#This Row],[DEPARTAMENTO]]," - ",Ciudad_Depto[[#This Row],[CÓDIGO_DANE]])</f>
        <v>PROVIDENCIA - NARIÑO - 52565</v>
      </c>
      <c r="AE815" s="4" t="s">
        <v>155</v>
      </c>
      <c r="AF815" s="4" t="s">
        <v>3512</v>
      </c>
      <c r="AG815" s="4" t="s">
        <v>63</v>
      </c>
      <c r="AH815" s="4" t="s">
        <v>63</v>
      </c>
    </row>
    <row r="816" spans="30:34" x14ac:dyDescent="0.3">
      <c r="AD816" t="str">
        <f>_xlfn.CONCAT(Ciudad_Depto[[#This Row],[Ciudad]]," - ",Ciudad_Depto[[#This Row],[DEPARTAMENTO]]," - ",Ciudad_Depto[[#This Row],[CÓDIGO_DANE]])</f>
        <v>PUERRES - NARIÑO - 52573</v>
      </c>
      <c r="AE816" s="4" t="s">
        <v>1485</v>
      </c>
      <c r="AF816" s="4" t="s">
        <v>3513</v>
      </c>
      <c r="AG816" s="4" t="s">
        <v>63</v>
      </c>
      <c r="AH816" s="4" t="s">
        <v>63</v>
      </c>
    </row>
    <row r="817" spans="30:34" x14ac:dyDescent="0.3">
      <c r="AD817" t="str">
        <f>_xlfn.CONCAT(Ciudad_Depto[[#This Row],[Ciudad]]," - ",Ciudad_Depto[[#This Row],[DEPARTAMENTO]]," - ",Ciudad_Depto[[#This Row],[CÓDIGO_DANE]])</f>
        <v>PUPIALES - NARIÑO - 52585</v>
      </c>
      <c r="AE817" s="4" t="s">
        <v>1495</v>
      </c>
      <c r="AF817" s="4" t="s">
        <v>3514</v>
      </c>
      <c r="AG817" s="4" t="s">
        <v>63</v>
      </c>
      <c r="AH817" s="4" t="s">
        <v>63</v>
      </c>
    </row>
    <row r="818" spans="30:34" x14ac:dyDescent="0.3">
      <c r="AD818" t="str">
        <f>_xlfn.CONCAT(Ciudad_Depto[[#This Row],[Ciudad]]," - ",Ciudad_Depto[[#This Row],[DEPARTAMENTO]]," - ",Ciudad_Depto[[#This Row],[CÓDIGO_DANE]])</f>
        <v>RICAURTE - NARIÑO - 52612</v>
      </c>
      <c r="AE818" s="4" t="s">
        <v>1507</v>
      </c>
      <c r="AF818" s="4" t="s">
        <v>3515</v>
      </c>
      <c r="AG818" s="4" t="s">
        <v>63</v>
      </c>
      <c r="AH818" s="4" t="s">
        <v>63</v>
      </c>
    </row>
    <row r="819" spans="30:34" x14ac:dyDescent="0.3">
      <c r="AD819" t="str">
        <f>_xlfn.CONCAT(Ciudad_Depto[[#This Row],[Ciudad]]," - ",Ciudad_Depto[[#This Row],[DEPARTAMENTO]]," - ",Ciudad_Depto[[#This Row],[CÓDIGO_DANE]])</f>
        <v>ROBERTO PAYÁN - NARIÑO - 52621</v>
      </c>
      <c r="AE819" s="4" t="s">
        <v>1520</v>
      </c>
      <c r="AF819" s="4" t="s">
        <v>3516</v>
      </c>
      <c r="AG819" s="4" t="s">
        <v>63</v>
      </c>
      <c r="AH819" s="4" t="s">
        <v>63</v>
      </c>
    </row>
    <row r="820" spans="30:34" x14ac:dyDescent="0.3">
      <c r="AD820" t="str">
        <f>_xlfn.CONCAT(Ciudad_Depto[[#This Row],[Ciudad]]," - ",Ciudad_Depto[[#This Row],[DEPARTAMENTO]]," - ",Ciudad_Depto[[#This Row],[CÓDIGO_DANE]])</f>
        <v>SAMANIEGO - NARIÑO - 52678</v>
      </c>
      <c r="AE820" s="4" t="s">
        <v>1531</v>
      </c>
      <c r="AF820" s="4" t="s">
        <v>3517</v>
      </c>
      <c r="AG820" s="4" t="s">
        <v>63</v>
      </c>
      <c r="AH820" s="4" t="s">
        <v>63</v>
      </c>
    </row>
    <row r="821" spans="30:34" x14ac:dyDescent="0.3">
      <c r="AD821" t="str">
        <f>_xlfn.CONCAT(Ciudad_Depto[[#This Row],[Ciudad]]," - ",Ciudad_Depto[[#This Row],[DEPARTAMENTO]]," - ",Ciudad_Depto[[#This Row],[CÓDIGO_DANE]])</f>
        <v>SANDONÁ - NARIÑO - 52683</v>
      </c>
      <c r="AE821" s="4" t="s">
        <v>1544</v>
      </c>
      <c r="AF821" s="4" t="s">
        <v>3518</v>
      </c>
      <c r="AG821" s="4" t="s">
        <v>63</v>
      </c>
      <c r="AH821" s="4" t="s">
        <v>63</v>
      </c>
    </row>
    <row r="822" spans="30:34" x14ac:dyDescent="0.3">
      <c r="AD822" t="str">
        <f>_xlfn.CONCAT(Ciudad_Depto[[#This Row],[Ciudad]]," - ",Ciudad_Depto[[#This Row],[DEPARTAMENTO]]," - ",Ciudad_Depto[[#This Row],[CÓDIGO_DANE]])</f>
        <v>SAN BERNARDO - NARIÑO - 52685</v>
      </c>
      <c r="AE822" s="4" t="s">
        <v>1554</v>
      </c>
      <c r="AF822" s="4" t="s">
        <v>3519</v>
      </c>
      <c r="AG822" s="4" t="s">
        <v>63</v>
      </c>
      <c r="AH822" s="4" t="s">
        <v>63</v>
      </c>
    </row>
    <row r="823" spans="30:34" x14ac:dyDescent="0.3">
      <c r="AD823" t="str">
        <f>_xlfn.CONCAT(Ciudad_Depto[[#This Row],[Ciudad]]," - ",Ciudad_Depto[[#This Row],[DEPARTAMENTO]]," - ",Ciudad_Depto[[#This Row],[CÓDIGO_DANE]])</f>
        <v>SAN LORENZO - NARIÑO - 52687</v>
      </c>
      <c r="AE823" s="4" t="s">
        <v>1567</v>
      </c>
      <c r="AF823" s="4" t="s">
        <v>3520</v>
      </c>
      <c r="AG823" s="4" t="s">
        <v>63</v>
      </c>
      <c r="AH823" s="4" t="s">
        <v>63</v>
      </c>
    </row>
    <row r="824" spans="30:34" x14ac:dyDescent="0.3">
      <c r="AD824" t="str">
        <f>_xlfn.CONCAT(Ciudad_Depto[[#This Row],[Ciudad]]," - ",Ciudad_Depto[[#This Row],[DEPARTAMENTO]]," - ",Ciudad_Depto[[#This Row],[CÓDIGO_DANE]])</f>
        <v>SAN PABLO - NARIÑO - 52693</v>
      </c>
      <c r="AE824" s="4" t="s">
        <v>1270</v>
      </c>
      <c r="AF824" s="4" t="s">
        <v>3521</v>
      </c>
      <c r="AG824" s="4" t="s">
        <v>63</v>
      </c>
      <c r="AH824" s="4" t="s">
        <v>63</v>
      </c>
    </row>
    <row r="825" spans="30:34" x14ac:dyDescent="0.3">
      <c r="AD825" t="str">
        <f>_xlfn.CONCAT(Ciudad_Depto[[#This Row],[Ciudad]]," - ",Ciudad_Depto[[#This Row],[DEPARTAMENTO]]," - ",Ciudad_Depto[[#This Row],[CÓDIGO_DANE]])</f>
        <v>SAN PEDRO DE CARTAGO - NARIÑO - 52694</v>
      </c>
      <c r="AE825" s="4" t="s">
        <v>1594</v>
      </c>
      <c r="AF825" s="4" t="s">
        <v>3522</v>
      </c>
      <c r="AG825" s="4" t="s">
        <v>63</v>
      </c>
      <c r="AH825" s="4" t="s">
        <v>63</v>
      </c>
    </row>
    <row r="826" spans="30:34" x14ac:dyDescent="0.3">
      <c r="AD826" t="str">
        <f>_xlfn.CONCAT(Ciudad_Depto[[#This Row],[Ciudad]]," - ",Ciudad_Depto[[#This Row],[DEPARTAMENTO]]," - ",Ciudad_Depto[[#This Row],[CÓDIGO_DANE]])</f>
        <v>SANTA BÁRBARA - NARIÑO - 52696</v>
      </c>
      <c r="AE826" s="4" t="s">
        <v>1609</v>
      </c>
      <c r="AF826" s="4" t="s">
        <v>3523</v>
      </c>
      <c r="AG826" s="4" t="s">
        <v>63</v>
      </c>
      <c r="AH826" s="4" t="s">
        <v>63</v>
      </c>
    </row>
    <row r="827" spans="30:34" x14ac:dyDescent="0.3">
      <c r="AD827" t="str">
        <f>_xlfn.CONCAT(Ciudad_Depto[[#This Row],[Ciudad]]," - ",Ciudad_Depto[[#This Row],[DEPARTAMENTO]]," - ",Ciudad_Depto[[#This Row],[CÓDIGO_DANE]])</f>
        <v>SANTA CRUZ - NARIÑO - 52699</v>
      </c>
      <c r="AE827" s="4" t="s">
        <v>3524</v>
      </c>
      <c r="AF827" s="4" t="s">
        <v>3525</v>
      </c>
      <c r="AG827" s="4" t="s">
        <v>63</v>
      </c>
      <c r="AH827" s="4" t="s">
        <v>63</v>
      </c>
    </row>
    <row r="828" spans="30:34" x14ac:dyDescent="0.3">
      <c r="AD828" t="str">
        <f>_xlfn.CONCAT(Ciudad_Depto[[#This Row],[Ciudad]]," - ",Ciudad_Depto[[#This Row],[DEPARTAMENTO]]," - ",Ciudad_Depto[[#This Row],[CÓDIGO_DANE]])</f>
        <v>SAPUYES - NARIÑO - 52720</v>
      </c>
      <c r="AE828" s="4" t="s">
        <v>1633</v>
      </c>
      <c r="AF828" s="4" t="s">
        <v>3526</v>
      </c>
      <c r="AG828" s="4" t="s">
        <v>63</v>
      </c>
      <c r="AH828" s="4" t="s">
        <v>63</v>
      </c>
    </row>
    <row r="829" spans="30:34" x14ac:dyDescent="0.3">
      <c r="AD829" t="str">
        <f>_xlfn.CONCAT(Ciudad_Depto[[#This Row],[Ciudad]]," - ",Ciudad_Depto[[#This Row],[DEPARTAMENTO]]," - ",Ciudad_Depto[[#This Row],[CÓDIGO_DANE]])</f>
        <v>TAMINANGO - NARIÑO - 52786</v>
      </c>
      <c r="AE829" s="4" t="s">
        <v>1647</v>
      </c>
      <c r="AF829" s="4" t="s">
        <v>3527</v>
      </c>
      <c r="AG829" s="4" t="s">
        <v>63</v>
      </c>
      <c r="AH829" s="4" t="s">
        <v>63</v>
      </c>
    </row>
    <row r="830" spans="30:34" x14ac:dyDescent="0.3">
      <c r="AD830" t="str">
        <f>_xlfn.CONCAT(Ciudad_Depto[[#This Row],[Ciudad]]," - ",Ciudad_Depto[[#This Row],[DEPARTAMENTO]]," - ",Ciudad_Depto[[#This Row],[CÓDIGO_DANE]])</f>
        <v>TANGUA - NARIÑO - 52788</v>
      </c>
      <c r="AE830" s="4" t="s">
        <v>1662</v>
      </c>
      <c r="AF830" s="4" t="s">
        <v>3528</v>
      </c>
      <c r="AG830" s="4" t="s">
        <v>63</v>
      </c>
      <c r="AH830" s="4" t="s">
        <v>63</v>
      </c>
    </row>
    <row r="831" spans="30:34" x14ac:dyDescent="0.3">
      <c r="AD831" t="str">
        <f>_xlfn.CONCAT(Ciudad_Depto[[#This Row],[Ciudad]]," - ",Ciudad_Depto[[#This Row],[DEPARTAMENTO]]," - ",Ciudad_Depto[[#This Row],[CÓDIGO_DANE]])</f>
        <v>TUMACO - NARIÑO - 52835</v>
      </c>
      <c r="AE831" s="4" t="s">
        <v>3529</v>
      </c>
      <c r="AF831" s="4" t="s">
        <v>3530</v>
      </c>
      <c r="AG831" s="4" t="s">
        <v>63</v>
      </c>
      <c r="AH831" s="4" t="s">
        <v>63</v>
      </c>
    </row>
    <row r="832" spans="30:34" x14ac:dyDescent="0.3">
      <c r="AD832" t="str">
        <f>_xlfn.CONCAT(Ciudad_Depto[[#This Row],[Ciudad]]," - ",Ciudad_Depto[[#This Row],[DEPARTAMENTO]]," - ",Ciudad_Depto[[#This Row],[CÓDIGO_DANE]])</f>
        <v>TÚQUERRES - NARIÑO - 52838</v>
      </c>
      <c r="AE832" s="4" t="s">
        <v>1687</v>
      </c>
      <c r="AF832" s="4" t="s">
        <v>3531</v>
      </c>
      <c r="AG832" s="4" t="s">
        <v>63</v>
      </c>
      <c r="AH832" s="4" t="s">
        <v>63</v>
      </c>
    </row>
    <row r="833" spans="30:34" x14ac:dyDescent="0.3">
      <c r="AD833" t="str">
        <f>_xlfn.CONCAT(Ciudad_Depto[[#This Row],[Ciudad]]," - ",Ciudad_Depto[[#This Row],[DEPARTAMENTO]]," - ",Ciudad_Depto[[#This Row],[CÓDIGO_DANE]])</f>
        <v>YACUANQUER - NARIÑO - 52885</v>
      </c>
      <c r="AE833" s="4" t="s">
        <v>1698</v>
      </c>
      <c r="AF833" s="4" t="s">
        <v>3532</v>
      </c>
      <c r="AG833" s="4" t="s">
        <v>63</v>
      </c>
      <c r="AH833" s="4" t="s">
        <v>63</v>
      </c>
    </row>
    <row r="834" spans="30:34" x14ac:dyDescent="0.3">
      <c r="AD834" t="str">
        <f>_xlfn.CONCAT(Ciudad_Depto[[#This Row],[Ciudad]]," - ",Ciudad_Depto[[#This Row],[DEPARTAMENTO]]," - ",Ciudad_Depto[[#This Row],[CÓDIGO_DANE]])</f>
        <v>CÚCUTA - NORTE DE SANTANDER - 54001</v>
      </c>
      <c r="AE834" s="4" t="s">
        <v>107</v>
      </c>
      <c r="AF834" s="4" t="s">
        <v>3533</v>
      </c>
      <c r="AG834" s="4" t="s">
        <v>64</v>
      </c>
      <c r="AH834" s="4" t="s">
        <v>64</v>
      </c>
    </row>
    <row r="835" spans="30:34" x14ac:dyDescent="0.3">
      <c r="AD835" t="str">
        <f>_xlfn.CONCAT(Ciudad_Depto[[#This Row],[Ciudad]]," - ",Ciudad_Depto[[#This Row],[DEPARTAMENTO]]," - ",Ciudad_Depto[[#This Row],[CÓDIGO_DANE]])</f>
        <v>ÁBREGO - NORTE DE SANTANDER - 54003</v>
      </c>
      <c r="AE835" s="4" t="s">
        <v>151</v>
      </c>
      <c r="AF835" s="4" t="s">
        <v>3534</v>
      </c>
      <c r="AG835" s="4" t="s">
        <v>64</v>
      </c>
      <c r="AH835" s="4" t="s">
        <v>64</v>
      </c>
    </row>
    <row r="836" spans="30:34" x14ac:dyDescent="0.3">
      <c r="AD836" t="str">
        <f>_xlfn.CONCAT(Ciudad_Depto[[#This Row],[Ciudad]]," - ",Ciudad_Depto[[#This Row],[DEPARTAMENTO]]," - ",Ciudad_Depto[[#This Row],[CÓDIGO_DANE]])</f>
        <v>ARBOLEDAS - NORTE DE SANTANDER - 54051</v>
      </c>
      <c r="AE836" s="4" t="s">
        <v>200</v>
      </c>
      <c r="AF836" s="4" t="s">
        <v>3535</v>
      </c>
      <c r="AG836" s="4" t="s">
        <v>64</v>
      </c>
      <c r="AH836" s="4" t="s">
        <v>64</v>
      </c>
    </row>
    <row r="837" spans="30:34" x14ac:dyDescent="0.3">
      <c r="AD837" t="str">
        <f>_xlfn.CONCAT(Ciudad_Depto[[#This Row],[Ciudad]]," - ",Ciudad_Depto[[#This Row],[DEPARTAMENTO]]," - ",Ciudad_Depto[[#This Row],[CÓDIGO_DANE]])</f>
        <v>BOCHALEMA - NORTE DE SANTANDER - 54099</v>
      </c>
      <c r="AE837" s="4" t="s">
        <v>245</v>
      </c>
      <c r="AF837" s="4" t="s">
        <v>3536</v>
      </c>
      <c r="AG837" s="4" t="s">
        <v>64</v>
      </c>
      <c r="AH837" s="4" t="s">
        <v>64</v>
      </c>
    </row>
    <row r="838" spans="30:34" x14ac:dyDescent="0.3">
      <c r="AD838" t="str">
        <f>_xlfn.CONCAT(Ciudad_Depto[[#This Row],[Ciudad]]," - ",Ciudad_Depto[[#This Row],[DEPARTAMENTO]]," - ",Ciudad_Depto[[#This Row],[CÓDIGO_DANE]])</f>
        <v>BUCARASICA - NORTE DE SANTANDER - 54109</v>
      </c>
      <c r="AE838" s="4" t="s">
        <v>296</v>
      </c>
      <c r="AF838" s="4" t="s">
        <v>3537</v>
      </c>
      <c r="AG838" s="4" t="s">
        <v>64</v>
      </c>
      <c r="AH838" s="4" t="s">
        <v>64</v>
      </c>
    </row>
    <row r="839" spans="30:34" x14ac:dyDescent="0.3">
      <c r="AD839" t="str">
        <f>_xlfn.CONCAT(Ciudad_Depto[[#This Row],[Ciudad]]," - ",Ciudad_Depto[[#This Row],[DEPARTAMENTO]]," - ",Ciudad_Depto[[#This Row],[CÓDIGO_DANE]])</f>
        <v>CÁCOTA - NORTE DE SANTANDER - 54125</v>
      </c>
      <c r="AE839" s="4" t="s">
        <v>342</v>
      </c>
      <c r="AF839" s="4" t="s">
        <v>3538</v>
      </c>
      <c r="AG839" s="4" t="s">
        <v>64</v>
      </c>
      <c r="AH839" s="4" t="s">
        <v>64</v>
      </c>
    </row>
    <row r="840" spans="30:34" x14ac:dyDescent="0.3">
      <c r="AD840" t="str">
        <f>_xlfn.CONCAT(Ciudad_Depto[[#This Row],[Ciudad]]," - ",Ciudad_Depto[[#This Row],[DEPARTAMENTO]]," - ",Ciudad_Depto[[#This Row],[CÓDIGO_DANE]])</f>
        <v>CÁCHIRA - NORTE DE SANTANDER - 54128</v>
      </c>
      <c r="AE840" s="4" t="s">
        <v>386</v>
      </c>
      <c r="AF840" s="4" t="s">
        <v>3539</v>
      </c>
      <c r="AG840" s="4" t="s">
        <v>64</v>
      </c>
      <c r="AH840" s="4" t="s">
        <v>64</v>
      </c>
    </row>
    <row r="841" spans="30:34" x14ac:dyDescent="0.3">
      <c r="AD841" t="str">
        <f>_xlfn.CONCAT(Ciudad_Depto[[#This Row],[Ciudad]]," - ",Ciudad_Depto[[#This Row],[DEPARTAMENTO]]," - ",Ciudad_Depto[[#This Row],[CÓDIGO_DANE]])</f>
        <v>CHINÁCOTA - NORTE DE SANTANDER - 54172</v>
      </c>
      <c r="AE841" s="4" t="s">
        <v>432</v>
      </c>
      <c r="AF841" s="4" t="s">
        <v>3540</v>
      </c>
      <c r="AG841" s="4" t="s">
        <v>64</v>
      </c>
      <c r="AH841" s="4" t="s">
        <v>64</v>
      </c>
    </row>
    <row r="842" spans="30:34" x14ac:dyDescent="0.3">
      <c r="AD842" t="str">
        <f>_xlfn.CONCAT(Ciudad_Depto[[#This Row],[Ciudad]]," - ",Ciudad_Depto[[#This Row],[DEPARTAMENTO]]," - ",Ciudad_Depto[[#This Row],[CÓDIGO_DANE]])</f>
        <v>CHITAGÁ - NORTE DE SANTANDER - 54174</v>
      </c>
      <c r="AE842" s="4" t="s">
        <v>477</v>
      </c>
      <c r="AF842" s="4" t="s">
        <v>3541</v>
      </c>
      <c r="AG842" s="4" t="s">
        <v>64</v>
      </c>
      <c r="AH842" s="4" t="s">
        <v>64</v>
      </c>
    </row>
    <row r="843" spans="30:34" x14ac:dyDescent="0.3">
      <c r="AD843" t="str">
        <f>_xlfn.CONCAT(Ciudad_Depto[[#This Row],[Ciudad]]," - ",Ciudad_Depto[[#This Row],[DEPARTAMENTO]]," - ",Ciudad_Depto[[#This Row],[CÓDIGO_DANE]])</f>
        <v>CONVENCIÓN - NORTE DE SANTANDER - 54206</v>
      </c>
      <c r="AE843" s="4" t="s">
        <v>520</v>
      </c>
      <c r="AF843" s="4" t="s">
        <v>3542</v>
      </c>
      <c r="AG843" s="4" t="s">
        <v>64</v>
      </c>
      <c r="AH843" s="4" t="s">
        <v>64</v>
      </c>
    </row>
    <row r="844" spans="30:34" x14ac:dyDescent="0.3">
      <c r="AD844" t="str">
        <f>_xlfn.CONCAT(Ciudad_Depto[[#This Row],[Ciudad]]," - ",Ciudad_Depto[[#This Row],[DEPARTAMENTO]]," - ",Ciudad_Depto[[#This Row],[CÓDIGO_DANE]])</f>
        <v>CUCUTILLA - NORTE DE SANTANDER - 54223</v>
      </c>
      <c r="AE844" s="4" t="s">
        <v>558</v>
      </c>
      <c r="AF844" s="4" t="s">
        <v>3543</v>
      </c>
      <c r="AG844" s="4" t="s">
        <v>64</v>
      </c>
      <c r="AH844" s="4" t="s">
        <v>64</v>
      </c>
    </row>
    <row r="845" spans="30:34" x14ac:dyDescent="0.3">
      <c r="AD845" t="str">
        <f>_xlfn.CONCAT(Ciudad_Depto[[#This Row],[Ciudad]]," - ",Ciudad_Depto[[#This Row],[DEPARTAMENTO]]," - ",Ciudad_Depto[[#This Row],[CÓDIGO_DANE]])</f>
        <v>DURANIA - NORTE DE SANTANDER - 54239</v>
      </c>
      <c r="AE845" s="4" t="s">
        <v>595</v>
      </c>
      <c r="AF845" s="4" t="s">
        <v>3544</v>
      </c>
      <c r="AG845" s="4" t="s">
        <v>64</v>
      </c>
      <c r="AH845" s="4" t="s">
        <v>64</v>
      </c>
    </row>
    <row r="846" spans="30:34" x14ac:dyDescent="0.3">
      <c r="AD846" t="str">
        <f>_xlfn.CONCAT(Ciudad_Depto[[#This Row],[Ciudad]]," - ",Ciudad_Depto[[#This Row],[DEPARTAMENTO]]," - ",Ciudad_Depto[[#This Row],[CÓDIGO_DANE]])</f>
        <v>EL CARMEN - NORTE DE SANTANDER - 54245</v>
      </c>
      <c r="AE846" s="4" t="s">
        <v>632</v>
      </c>
      <c r="AF846" s="4" t="s">
        <v>3545</v>
      </c>
      <c r="AG846" s="4" t="s">
        <v>64</v>
      </c>
      <c r="AH846" s="4" t="s">
        <v>64</v>
      </c>
    </row>
    <row r="847" spans="30:34" x14ac:dyDescent="0.3">
      <c r="AD847" t="str">
        <f>_xlfn.CONCAT(Ciudad_Depto[[#This Row],[Ciudad]]," - ",Ciudad_Depto[[#This Row],[DEPARTAMENTO]]," - ",Ciudad_Depto[[#This Row],[CÓDIGO_DANE]])</f>
        <v>EL TARRA - NORTE DE SANTANDER - 54250</v>
      </c>
      <c r="AE847" s="4" t="s">
        <v>672</v>
      </c>
      <c r="AF847" s="4" t="s">
        <v>3546</v>
      </c>
      <c r="AG847" s="4" t="s">
        <v>64</v>
      </c>
      <c r="AH847" s="4" t="s">
        <v>64</v>
      </c>
    </row>
    <row r="848" spans="30:34" x14ac:dyDescent="0.3">
      <c r="AD848" t="str">
        <f>_xlfn.CONCAT(Ciudad_Depto[[#This Row],[Ciudad]]," - ",Ciudad_Depto[[#This Row],[DEPARTAMENTO]]," - ",Ciudad_Depto[[#This Row],[CÓDIGO_DANE]])</f>
        <v>EL ZULIA - NORTE DE SANTANDER - 54261</v>
      </c>
      <c r="AE848" s="4" t="s">
        <v>710</v>
      </c>
      <c r="AF848" s="4" t="s">
        <v>3547</v>
      </c>
      <c r="AG848" s="4" t="s">
        <v>64</v>
      </c>
      <c r="AH848" s="4" t="s">
        <v>64</v>
      </c>
    </row>
    <row r="849" spans="30:34" x14ac:dyDescent="0.3">
      <c r="AD849" t="str">
        <f>_xlfn.CONCAT(Ciudad_Depto[[#This Row],[Ciudad]]," - ",Ciudad_Depto[[#This Row],[DEPARTAMENTO]]," - ",Ciudad_Depto[[#This Row],[CÓDIGO_DANE]])</f>
        <v>GRAMALOTE - NORTE DE SANTANDER - 54313</v>
      </c>
      <c r="AE849" s="4" t="s">
        <v>745</v>
      </c>
      <c r="AF849" s="4" t="s">
        <v>3548</v>
      </c>
      <c r="AG849" s="4" t="s">
        <v>64</v>
      </c>
      <c r="AH849" s="4" t="s">
        <v>64</v>
      </c>
    </row>
    <row r="850" spans="30:34" x14ac:dyDescent="0.3">
      <c r="AD850" t="str">
        <f>_xlfn.CONCAT(Ciudad_Depto[[#This Row],[Ciudad]]," - ",Ciudad_Depto[[#This Row],[DEPARTAMENTO]]," - ",Ciudad_Depto[[#This Row],[CÓDIGO_DANE]])</f>
        <v>HACARÍ - NORTE DE SANTANDER - 54344</v>
      </c>
      <c r="AE850" s="4" t="s">
        <v>776</v>
      </c>
      <c r="AF850" s="4" t="s">
        <v>3549</v>
      </c>
      <c r="AG850" s="4" t="s">
        <v>64</v>
      </c>
      <c r="AH850" s="4" t="s">
        <v>64</v>
      </c>
    </row>
    <row r="851" spans="30:34" x14ac:dyDescent="0.3">
      <c r="AD851" t="str">
        <f>_xlfn.CONCAT(Ciudad_Depto[[#This Row],[Ciudad]]," - ",Ciudad_Depto[[#This Row],[DEPARTAMENTO]]," - ",Ciudad_Depto[[#This Row],[CÓDIGO_DANE]])</f>
        <v>HERRÁN - NORTE DE SANTANDER - 54347</v>
      </c>
      <c r="AE851" s="4" t="s">
        <v>805</v>
      </c>
      <c r="AF851" s="4" t="s">
        <v>3550</v>
      </c>
      <c r="AG851" s="4" t="s">
        <v>64</v>
      </c>
      <c r="AH851" s="4" t="s">
        <v>64</v>
      </c>
    </row>
    <row r="852" spans="30:34" x14ac:dyDescent="0.3">
      <c r="AD852" t="str">
        <f>_xlfn.CONCAT(Ciudad_Depto[[#This Row],[Ciudad]]," - ",Ciudad_Depto[[#This Row],[DEPARTAMENTO]]," - ",Ciudad_Depto[[#This Row],[CÓDIGO_DANE]])</f>
        <v>LABATECA - NORTE DE SANTANDER - 54377</v>
      </c>
      <c r="AE852" s="4" t="s">
        <v>839</v>
      </c>
      <c r="AF852" s="4" t="s">
        <v>3551</v>
      </c>
      <c r="AG852" s="4" t="s">
        <v>64</v>
      </c>
      <c r="AH852" s="4" t="s">
        <v>64</v>
      </c>
    </row>
    <row r="853" spans="30:34" x14ac:dyDescent="0.3">
      <c r="AD853" t="str">
        <f>_xlfn.CONCAT(Ciudad_Depto[[#This Row],[Ciudad]]," - ",Ciudad_Depto[[#This Row],[DEPARTAMENTO]]," - ",Ciudad_Depto[[#This Row],[CÓDIGO_DANE]])</f>
        <v>LA ESPERANZA - NORTE DE SANTANDER - 54385</v>
      </c>
      <c r="AE853" s="4" t="s">
        <v>871</v>
      </c>
      <c r="AF853" s="4" t="s">
        <v>3552</v>
      </c>
      <c r="AG853" s="4" t="s">
        <v>64</v>
      </c>
      <c r="AH853" s="4" t="s">
        <v>64</v>
      </c>
    </row>
    <row r="854" spans="30:34" x14ac:dyDescent="0.3">
      <c r="AD854" t="str">
        <f>_xlfn.CONCAT(Ciudad_Depto[[#This Row],[Ciudad]]," - ",Ciudad_Depto[[#This Row],[DEPARTAMENTO]]," - ",Ciudad_Depto[[#This Row],[CÓDIGO_DANE]])</f>
        <v>LA PLAYA - NORTE DE SANTANDER - 54398</v>
      </c>
      <c r="AE854" s="4" t="s">
        <v>902</v>
      </c>
      <c r="AF854" s="4" t="s">
        <v>3553</v>
      </c>
      <c r="AG854" s="4" t="s">
        <v>64</v>
      </c>
      <c r="AH854" s="4" t="s">
        <v>64</v>
      </c>
    </row>
    <row r="855" spans="30:34" x14ac:dyDescent="0.3">
      <c r="AD855" t="str">
        <f>_xlfn.CONCAT(Ciudad_Depto[[#This Row],[Ciudad]]," - ",Ciudad_Depto[[#This Row],[DEPARTAMENTO]]," - ",Ciudad_Depto[[#This Row],[CÓDIGO_DANE]])</f>
        <v>LOS PATIOS - NORTE DE SANTANDER - 54405</v>
      </c>
      <c r="AE855" s="4" t="s">
        <v>934</v>
      </c>
      <c r="AF855" s="4" t="s">
        <v>3554</v>
      </c>
      <c r="AG855" s="4" t="s">
        <v>64</v>
      </c>
      <c r="AH855" s="4" t="s">
        <v>64</v>
      </c>
    </row>
    <row r="856" spans="30:34" x14ac:dyDescent="0.3">
      <c r="AD856" t="str">
        <f>_xlfn.CONCAT(Ciudad_Depto[[#This Row],[Ciudad]]," - ",Ciudad_Depto[[#This Row],[DEPARTAMENTO]]," - ",Ciudad_Depto[[#This Row],[CÓDIGO_DANE]])</f>
        <v>LOURDES - NORTE DE SANTANDER - 54418</v>
      </c>
      <c r="AE856" s="4" t="s">
        <v>963</v>
      </c>
      <c r="AF856" s="4" t="s">
        <v>3555</v>
      </c>
      <c r="AG856" s="4" t="s">
        <v>64</v>
      </c>
      <c r="AH856" s="4" t="s">
        <v>64</v>
      </c>
    </row>
    <row r="857" spans="30:34" x14ac:dyDescent="0.3">
      <c r="AD857" t="str">
        <f>_xlfn.CONCAT(Ciudad_Depto[[#This Row],[Ciudad]]," - ",Ciudad_Depto[[#This Row],[DEPARTAMENTO]]," - ",Ciudad_Depto[[#This Row],[CÓDIGO_DANE]])</f>
        <v>MUTISCUA - NORTE DE SANTANDER - 54480</v>
      </c>
      <c r="AE857" s="4" t="s">
        <v>994</v>
      </c>
      <c r="AF857" s="4" t="s">
        <v>3556</v>
      </c>
      <c r="AG857" s="4" t="s">
        <v>64</v>
      </c>
      <c r="AH857" s="4" t="s">
        <v>64</v>
      </c>
    </row>
    <row r="858" spans="30:34" x14ac:dyDescent="0.3">
      <c r="AD858" t="str">
        <f>_xlfn.CONCAT(Ciudad_Depto[[#This Row],[Ciudad]]," - ",Ciudad_Depto[[#This Row],[DEPARTAMENTO]]," - ",Ciudad_Depto[[#This Row],[CÓDIGO_DANE]])</f>
        <v>OCAÑA - NORTE DE SANTANDER - 54498</v>
      </c>
      <c r="AE858" s="4" t="s">
        <v>1021</v>
      </c>
      <c r="AF858" s="4" t="s">
        <v>3557</v>
      </c>
      <c r="AG858" s="4" t="s">
        <v>64</v>
      </c>
      <c r="AH858" s="4" t="s">
        <v>64</v>
      </c>
    </row>
    <row r="859" spans="30:34" x14ac:dyDescent="0.3">
      <c r="AD859" t="str">
        <f>_xlfn.CONCAT(Ciudad_Depto[[#This Row],[Ciudad]]," - ",Ciudad_Depto[[#This Row],[DEPARTAMENTO]]," - ",Ciudad_Depto[[#This Row],[CÓDIGO_DANE]])</f>
        <v>PAMPLONA - NORTE DE SANTANDER - 54518</v>
      </c>
      <c r="AE859" s="4" t="s">
        <v>1049</v>
      </c>
      <c r="AF859" s="4" t="s">
        <v>3558</v>
      </c>
      <c r="AG859" s="4" t="s">
        <v>64</v>
      </c>
      <c r="AH859" s="4" t="s">
        <v>64</v>
      </c>
    </row>
    <row r="860" spans="30:34" x14ac:dyDescent="0.3">
      <c r="AD860" t="str">
        <f>_xlfn.CONCAT(Ciudad_Depto[[#This Row],[Ciudad]]," - ",Ciudad_Depto[[#This Row],[DEPARTAMENTO]]," - ",Ciudad_Depto[[#This Row],[CÓDIGO_DANE]])</f>
        <v>PAMPLONITA - NORTE DE SANTANDER - 54520</v>
      </c>
      <c r="AE860" s="4" t="s">
        <v>1077</v>
      </c>
      <c r="AF860" s="4" t="s">
        <v>3559</v>
      </c>
      <c r="AG860" s="4" t="s">
        <v>64</v>
      </c>
      <c r="AH860" s="4" t="s">
        <v>64</v>
      </c>
    </row>
    <row r="861" spans="30:34" x14ac:dyDescent="0.3">
      <c r="AD861" t="str">
        <f>_xlfn.CONCAT(Ciudad_Depto[[#This Row],[Ciudad]]," - ",Ciudad_Depto[[#This Row],[DEPARTAMENTO]]," - ",Ciudad_Depto[[#This Row],[CÓDIGO_DANE]])</f>
        <v>PUERTO SANTANDER - NORTE DE SANTANDER - 54553</v>
      </c>
      <c r="AE861" s="4" t="s">
        <v>501</v>
      </c>
      <c r="AF861" s="4" t="s">
        <v>3560</v>
      </c>
      <c r="AG861" s="4" t="s">
        <v>64</v>
      </c>
      <c r="AH861" s="4" t="s">
        <v>64</v>
      </c>
    </row>
    <row r="862" spans="30:34" x14ac:dyDescent="0.3">
      <c r="AD862" t="str">
        <f>_xlfn.CONCAT(Ciudad_Depto[[#This Row],[Ciudad]]," - ",Ciudad_Depto[[#This Row],[DEPARTAMENTO]]," - ",Ciudad_Depto[[#This Row],[CÓDIGO_DANE]])</f>
        <v>RAGONVALIA - NORTE DE SANTANDER - 54599</v>
      </c>
      <c r="AE862" s="4" t="s">
        <v>1133</v>
      </c>
      <c r="AF862" s="4" t="s">
        <v>3561</v>
      </c>
      <c r="AG862" s="4" t="s">
        <v>64</v>
      </c>
      <c r="AH862" s="4" t="s">
        <v>64</v>
      </c>
    </row>
    <row r="863" spans="30:34" x14ac:dyDescent="0.3">
      <c r="AD863" t="str">
        <f>_xlfn.CONCAT(Ciudad_Depto[[#This Row],[Ciudad]]," - ",Ciudad_Depto[[#This Row],[DEPARTAMENTO]]," - ",Ciudad_Depto[[#This Row],[CÓDIGO_DANE]])</f>
        <v>SALAZAR - NORTE DE SANTANDER - 54660</v>
      </c>
      <c r="AE863" s="4" t="s">
        <v>1160</v>
      </c>
      <c r="AF863" s="4" t="s">
        <v>3562</v>
      </c>
      <c r="AG863" s="4" t="s">
        <v>64</v>
      </c>
      <c r="AH863" s="4" t="s">
        <v>64</v>
      </c>
    </row>
    <row r="864" spans="30:34" x14ac:dyDescent="0.3">
      <c r="AD864" t="str">
        <f>_xlfn.CONCAT(Ciudad_Depto[[#This Row],[Ciudad]]," - ",Ciudad_Depto[[#This Row],[DEPARTAMENTO]]," - ",Ciudad_Depto[[#This Row],[CÓDIGO_DANE]])</f>
        <v>SAN CALIXTO - NORTE DE SANTANDER - 54670</v>
      </c>
      <c r="AE864" s="4" t="s">
        <v>1185</v>
      </c>
      <c r="AF864" s="4" t="s">
        <v>3563</v>
      </c>
      <c r="AG864" s="4" t="s">
        <v>64</v>
      </c>
      <c r="AH864" s="4" t="s">
        <v>64</v>
      </c>
    </row>
    <row r="865" spans="30:34" x14ac:dyDescent="0.3">
      <c r="AD865" t="str">
        <f>_xlfn.CONCAT(Ciudad_Depto[[#This Row],[Ciudad]]," - ",Ciudad_Depto[[#This Row],[DEPARTAMENTO]]," - ",Ciudad_Depto[[#This Row],[CÓDIGO_DANE]])</f>
        <v>SAN CAYETANO - NORTE DE SANTANDER - 54673</v>
      </c>
      <c r="AE865" s="4" t="s">
        <v>1209</v>
      </c>
      <c r="AF865" s="4" t="s">
        <v>3564</v>
      </c>
      <c r="AG865" s="4" t="s">
        <v>64</v>
      </c>
      <c r="AH865" s="4" t="s">
        <v>64</v>
      </c>
    </row>
    <row r="866" spans="30:34" x14ac:dyDescent="0.3">
      <c r="AD866" t="str">
        <f>_xlfn.CONCAT(Ciudad_Depto[[#This Row],[Ciudad]]," - ",Ciudad_Depto[[#This Row],[DEPARTAMENTO]]," - ",Ciudad_Depto[[#This Row],[CÓDIGO_DANE]])</f>
        <v>SANTIAGO - NORTE DE SANTANDER - 54680</v>
      </c>
      <c r="AE866" s="4" t="s">
        <v>559</v>
      </c>
      <c r="AF866" s="4" t="s">
        <v>3565</v>
      </c>
      <c r="AG866" s="4" t="s">
        <v>64</v>
      </c>
      <c r="AH866" s="4" t="s">
        <v>64</v>
      </c>
    </row>
    <row r="867" spans="30:34" x14ac:dyDescent="0.3">
      <c r="AD867" t="str">
        <f>_xlfn.CONCAT(Ciudad_Depto[[#This Row],[Ciudad]]," - ",Ciudad_Depto[[#This Row],[DEPARTAMENTO]]," - ",Ciudad_Depto[[#This Row],[CÓDIGO_DANE]])</f>
        <v>SARDINATA - NORTE DE SANTANDER - 54720</v>
      </c>
      <c r="AE867" s="4" t="s">
        <v>1250</v>
      </c>
      <c r="AF867" s="4" t="s">
        <v>3566</v>
      </c>
      <c r="AG867" s="4" t="s">
        <v>64</v>
      </c>
      <c r="AH867" s="4" t="s">
        <v>64</v>
      </c>
    </row>
    <row r="868" spans="30:34" x14ac:dyDescent="0.3">
      <c r="AD868" t="str">
        <f>_xlfn.CONCAT(Ciudad_Depto[[#This Row],[Ciudad]]," - ",Ciudad_Depto[[#This Row],[DEPARTAMENTO]]," - ",Ciudad_Depto[[#This Row],[CÓDIGO_DANE]])</f>
        <v>SILOS - NORTE DE SANTANDER - 54743</v>
      </c>
      <c r="AE868" s="4" t="s">
        <v>1276</v>
      </c>
      <c r="AF868" s="4" t="s">
        <v>3567</v>
      </c>
      <c r="AG868" s="4" t="s">
        <v>64</v>
      </c>
      <c r="AH868" s="4" t="s">
        <v>64</v>
      </c>
    </row>
    <row r="869" spans="30:34" x14ac:dyDescent="0.3">
      <c r="AD869" t="str">
        <f>_xlfn.CONCAT(Ciudad_Depto[[#This Row],[Ciudad]]," - ",Ciudad_Depto[[#This Row],[DEPARTAMENTO]]," - ",Ciudad_Depto[[#This Row],[CÓDIGO_DANE]])</f>
        <v>TEORAMA - NORTE DE SANTANDER - 54800</v>
      </c>
      <c r="AE869" s="4" t="s">
        <v>1300</v>
      </c>
      <c r="AF869" s="4" t="s">
        <v>3568</v>
      </c>
      <c r="AG869" s="4" t="s">
        <v>64</v>
      </c>
      <c r="AH869" s="4" t="s">
        <v>64</v>
      </c>
    </row>
    <row r="870" spans="30:34" x14ac:dyDescent="0.3">
      <c r="AD870" t="str">
        <f>_xlfn.CONCAT(Ciudad_Depto[[#This Row],[Ciudad]]," - ",Ciudad_Depto[[#This Row],[DEPARTAMENTO]]," - ",Ciudad_Depto[[#This Row],[CÓDIGO_DANE]])</f>
        <v>TIBÚ - NORTE DE SANTANDER - 54810</v>
      </c>
      <c r="AE870" s="4" t="s">
        <v>1321</v>
      </c>
      <c r="AF870" s="4" t="s">
        <v>3569</v>
      </c>
      <c r="AG870" s="4" t="s">
        <v>64</v>
      </c>
      <c r="AH870" s="4" t="s">
        <v>64</v>
      </c>
    </row>
    <row r="871" spans="30:34" x14ac:dyDescent="0.3">
      <c r="AD871" t="str">
        <f>_xlfn.CONCAT(Ciudad_Depto[[#This Row],[Ciudad]]," - ",Ciudad_Depto[[#This Row],[DEPARTAMENTO]]," - ",Ciudad_Depto[[#This Row],[CÓDIGO_DANE]])</f>
        <v>TOLEDO - NORTE DE SANTANDER - 54820</v>
      </c>
      <c r="AE871" s="4" t="s">
        <v>1341</v>
      </c>
      <c r="AF871" s="4" t="s">
        <v>3570</v>
      </c>
      <c r="AG871" s="4" t="s">
        <v>64</v>
      </c>
      <c r="AH871" s="4" t="s">
        <v>64</v>
      </c>
    </row>
    <row r="872" spans="30:34" x14ac:dyDescent="0.3">
      <c r="AD872" t="str">
        <f>_xlfn.CONCAT(Ciudad_Depto[[#This Row],[Ciudad]]," - ",Ciudad_Depto[[#This Row],[DEPARTAMENTO]]," - ",Ciudad_Depto[[#This Row],[CÓDIGO_DANE]])</f>
        <v>VILLA CARO - NORTE DE SANTANDER - 54871</v>
      </c>
      <c r="AE872" s="4" t="s">
        <v>1361</v>
      </c>
      <c r="AF872" s="4" t="s">
        <v>3571</v>
      </c>
      <c r="AG872" s="4" t="s">
        <v>64</v>
      </c>
      <c r="AH872" s="4" t="s">
        <v>64</v>
      </c>
    </row>
    <row r="873" spans="30:34" x14ac:dyDescent="0.3">
      <c r="AD873" t="str">
        <f>_xlfn.CONCAT(Ciudad_Depto[[#This Row],[Ciudad]]," - ",Ciudad_Depto[[#This Row],[DEPARTAMENTO]]," - ",Ciudad_Depto[[#This Row],[CÓDIGO_DANE]])</f>
        <v>VILLA DEL ROSARIO - NORTE DE SANTANDER - 54874</v>
      </c>
      <c r="AE873" s="4" t="s">
        <v>1378</v>
      </c>
      <c r="AF873" s="4" t="s">
        <v>3572</v>
      </c>
      <c r="AG873" s="4" t="s">
        <v>64</v>
      </c>
      <c r="AH873" s="4" t="s">
        <v>64</v>
      </c>
    </row>
    <row r="874" spans="30:34" x14ac:dyDescent="0.3">
      <c r="AD874" t="str">
        <f>_xlfn.CONCAT(Ciudad_Depto[[#This Row],[Ciudad]]," - ",Ciudad_Depto[[#This Row],[DEPARTAMENTO]]," - ",Ciudad_Depto[[#This Row],[CÓDIGO_DANE]])</f>
        <v>NO RESIDENTE EN EL PAIS - OTRO - 00099</v>
      </c>
      <c r="AE874" s="4" t="s">
        <v>3573</v>
      </c>
      <c r="AF874" s="4" t="s">
        <v>3574</v>
      </c>
      <c r="AG874" s="4" t="s">
        <v>491</v>
      </c>
      <c r="AH874" s="4" t="s">
        <v>491</v>
      </c>
    </row>
    <row r="875" spans="30:34" x14ac:dyDescent="0.3">
      <c r="AD875" t="str">
        <f>_xlfn.CONCAT(Ciudad_Depto[[#This Row],[Ciudad]]," - ",Ciudad_Depto[[#This Row],[DEPARTAMENTO]]," - ",Ciudad_Depto[[#This Row],[CÓDIGO_DANE]])</f>
        <v>MOCOA - PUTUMAYO - 86001</v>
      </c>
      <c r="AE875" s="4" t="s">
        <v>108</v>
      </c>
      <c r="AF875" s="4" t="s">
        <v>3575</v>
      </c>
      <c r="AG875" s="4" t="s">
        <v>65</v>
      </c>
      <c r="AH875" s="4" t="s">
        <v>65</v>
      </c>
    </row>
    <row r="876" spans="30:34" x14ac:dyDescent="0.3">
      <c r="AD876" t="str">
        <f>_xlfn.CONCAT(Ciudad_Depto[[#This Row],[Ciudad]]," - ",Ciudad_Depto[[#This Row],[DEPARTAMENTO]]," - ",Ciudad_Depto[[#This Row],[CÓDIGO_DANE]])</f>
        <v>COLÓN - PUTUMAYO - 86219</v>
      </c>
      <c r="AE876" s="4" t="s">
        <v>152</v>
      </c>
      <c r="AF876" s="4" t="s">
        <v>3576</v>
      </c>
      <c r="AG876" s="4" t="s">
        <v>65</v>
      </c>
      <c r="AH876" s="4" t="s">
        <v>65</v>
      </c>
    </row>
    <row r="877" spans="30:34" x14ac:dyDescent="0.3">
      <c r="AD877" t="str">
        <f>_xlfn.CONCAT(Ciudad_Depto[[#This Row],[Ciudad]]," - ",Ciudad_Depto[[#This Row],[DEPARTAMENTO]]," - ",Ciudad_Depto[[#This Row],[CÓDIGO_DANE]])</f>
        <v>ORITO - PUTUMAYO - 86320</v>
      </c>
      <c r="AE877" s="4" t="s">
        <v>201</v>
      </c>
      <c r="AF877" s="4" t="s">
        <v>3577</v>
      </c>
      <c r="AG877" s="4" t="s">
        <v>65</v>
      </c>
      <c r="AH877" s="4" t="s">
        <v>65</v>
      </c>
    </row>
    <row r="878" spans="30:34" x14ac:dyDescent="0.3">
      <c r="AD878" t="str">
        <f>_xlfn.CONCAT(Ciudad_Depto[[#This Row],[Ciudad]]," - ",Ciudad_Depto[[#This Row],[DEPARTAMENTO]]," - ",Ciudad_Depto[[#This Row],[CÓDIGO_DANE]])</f>
        <v>PUERTO ASÍS - PUTUMAYO - 86568</v>
      </c>
      <c r="AE878" s="4" t="s">
        <v>246</v>
      </c>
      <c r="AF878" s="4" t="s">
        <v>3578</v>
      </c>
      <c r="AG878" s="4" t="s">
        <v>65</v>
      </c>
      <c r="AH878" s="4" t="s">
        <v>65</v>
      </c>
    </row>
    <row r="879" spans="30:34" x14ac:dyDescent="0.3">
      <c r="AD879" t="str">
        <f>_xlfn.CONCAT(Ciudad_Depto[[#This Row],[Ciudad]]," - ",Ciudad_Depto[[#This Row],[DEPARTAMENTO]]," - ",Ciudad_Depto[[#This Row],[CÓDIGO_DANE]])</f>
        <v>PUERTO CAICEDO - PUTUMAYO - 86569</v>
      </c>
      <c r="AE879" s="4" t="s">
        <v>297</v>
      </c>
      <c r="AF879" s="4" t="s">
        <v>3579</v>
      </c>
      <c r="AG879" s="4" t="s">
        <v>65</v>
      </c>
      <c r="AH879" s="4" t="s">
        <v>65</v>
      </c>
    </row>
    <row r="880" spans="30:34" x14ac:dyDescent="0.3">
      <c r="AD880" t="str">
        <f>_xlfn.CONCAT(Ciudad_Depto[[#This Row],[Ciudad]]," - ",Ciudad_Depto[[#This Row],[DEPARTAMENTO]]," - ",Ciudad_Depto[[#This Row],[CÓDIGO_DANE]])</f>
        <v>PUERTO GUZMÁN - PUTUMAYO - 86571</v>
      </c>
      <c r="AE880" s="4" t="s">
        <v>343</v>
      </c>
      <c r="AF880" s="4" t="s">
        <v>3580</v>
      </c>
      <c r="AG880" s="4" t="s">
        <v>65</v>
      </c>
      <c r="AH880" s="4" t="s">
        <v>65</v>
      </c>
    </row>
    <row r="881" spans="30:34" x14ac:dyDescent="0.3">
      <c r="AD881" t="str">
        <f>_xlfn.CONCAT(Ciudad_Depto[[#This Row],[Ciudad]]," - ",Ciudad_Depto[[#This Row],[DEPARTAMENTO]]," - ",Ciudad_Depto[[#This Row],[CÓDIGO_DANE]])</f>
        <v>PUERTO LEGUÍZAMO - PUTUMAYO - 86573</v>
      </c>
      <c r="AE881" s="4" t="s">
        <v>387</v>
      </c>
      <c r="AF881" s="4" t="s">
        <v>3581</v>
      </c>
      <c r="AG881" s="4" t="s">
        <v>65</v>
      </c>
      <c r="AH881" s="4" t="s">
        <v>65</v>
      </c>
    </row>
    <row r="882" spans="30:34" x14ac:dyDescent="0.3">
      <c r="AD882" t="str">
        <f>_xlfn.CONCAT(Ciudad_Depto[[#This Row],[Ciudad]]," - ",Ciudad_Depto[[#This Row],[DEPARTAMENTO]]," - ",Ciudad_Depto[[#This Row],[CÓDIGO_DANE]])</f>
        <v>SIBUNDOY - PUTUMAYO - 86749</v>
      </c>
      <c r="AE882" s="4" t="s">
        <v>433</v>
      </c>
      <c r="AF882" s="4" t="s">
        <v>3582</v>
      </c>
      <c r="AG882" s="4" t="s">
        <v>65</v>
      </c>
      <c r="AH882" s="4" t="s">
        <v>65</v>
      </c>
    </row>
    <row r="883" spans="30:34" x14ac:dyDescent="0.3">
      <c r="AD883" t="str">
        <f>_xlfn.CONCAT(Ciudad_Depto[[#This Row],[Ciudad]]," - ",Ciudad_Depto[[#This Row],[DEPARTAMENTO]]," - ",Ciudad_Depto[[#This Row],[CÓDIGO_DANE]])</f>
        <v>SAN FRANCISCO - PUTUMAYO - 86755</v>
      </c>
      <c r="AE883" s="4" t="s">
        <v>478</v>
      </c>
      <c r="AF883" s="4" t="s">
        <v>3583</v>
      </c>
      <c r="AG883" s="4" t="s">
        <v>65</v>
      </c>
      <c r="AH883" s="4" t="s">
        <v>65</v>
      </c>
    </row>
    <row r="884" spans="30:34" x14ac:dyDescent="0.3">
      <c r="AD884" t="str">
        <f>_xlfn.CONCAT(Ciudad_Depto[[#This Row],[Ciudad]]," - ",Ciudad_Depto[[#This Row],[DEPARTAMENTO]]," - ",Ciudad_Depto[[#This Row],[CÓDIGO_DANE]])</f>
        <v>SAN MIGUEL - PUTUMAYO - 86757</v>
      </c>
      <c r="AE884" s="4" t="s">
        <v>521</v>
      </c>
      <c r="AF884" s="4" t="s">
        <v>3584</v>
      </c>
      <c r="AG884" s="4" t="s">
        <v>65</v>
      </c>
      <c r="AH884" s="4" t="s">
        <v>65</v>
      </c>
    </row>
    <row r="885" spans="30:34" x14ac:dyDescent="0.3">
      <c r="AD885" t="str">
        <f>_xlfn.CONCAT(Ciudad_Depto[[#This Row],[Ciudad]]," - ",Ciudad_Depto[[#This Row],[DEPARTAMENTO]]," - ",Ciudad_Depto[[#This Row],[CÓDIGO_DANE]])</f>
        <v>SANTIAGO - PUTUMAYO - 86760</v>
      </c>
      <c r="AE885" s="4" t="s">
        <v>559</v>
      </c>
      <c r="AF885" s="4" t="s">
        <v>3585</v>
      </c>
      <c r="AG885" s="4" t="s">
        <v>65</v>
      </c>
      <c r="AH885" s="4" t="s">
        <v>65</v>
      </c>
    </row>
    <row r="886" spans="30:34" x14ac:dyDescent="0.3">
      <c r="AD886" t="str">
        <f>_xlfn.CONCAT(Ciudad_Depto[[#This Row],[Ciudad]]," - ",Ciudad_Depto[[#This Row],[DEPARTAMENTO]]," - ",Ciudad_Depto[[#This Row],[CÓDIGO_DANE]])</f>
        <v>VALLE DEL GUAMUEZ - PUTUMAYO - 86865</v>
      </c>
      <c r="AE886" s="4" t="s">
        <v>596</v>
      </c>
      <c r="AF886" s="4" t="s">
        <v>3586</v>
      </c>
      <c r="AG886" s="4" t="s">
        <v>65</v>
      </c>
      <c r="AH886" s="4" t="s">
        <v>65</v>
      </c>
    </row>
    <row r="887" spans="30:34" x14ac:dyDescent="0.3">
      <c r="AD887" t="str">
        <f>_xlfn.CONCAT(Ciudad_Depto[[#This Row],[Ciudad]]," - ",Ciudad_Depto[[#This Row],[DEPARTAMENTO]]," - ",Ciudad_Depto[[#This Row],[CÓDIGO_DANE]])</f>
        <v>VILLAGARZÓN - PUTUMAYO - 86885</v>
      </c>
      <c r="AE887" s="4" t="s">
        <v>633</v>
      </c>
      <c r="AF887" s="4" t="s">
        <v>3587</v>
      </c>
      <c r="AG887" s="4" t="s">
        <v>65</v>
      </c>
      <c r="AH887" s="4" t="s">
        <v>65</v>
      </c>
    </row>
    <row r="888" spans="30:34" x14ac:dyDescent="0.3">
      <c r="AD888" t="str">
        <f>_xlfn.CONCAT(Ciudad_Depto[[#This Row],[Ciudad]]," - ",Ciudad_Depto[[#This Row],[DEPARTAMENTO]]," - ",Ciudad_Depto[[#This Row],[CÓDIGO_DANE]])</f>
        <v>ARMENIA - QUINDIO - 63001</v>
      </c>
      <c r="AE888" s="4" t="s">
        <v>109</v>
      </c>
      <c r="AF888" s="4" t="s">
        <v>3588</v>
      </c>
      <c r="AG888" s="4" t="s">
        <v>66</v>
      </c>
      <c r="AH888" s="4" t="s">
        <v>66</v>
      </c>
    </row>
    <row r="889" spans="30:34" x14ac:dyDescent="0.3">
      <c r="AD889" t="str">
        <f>_xlfn.CONCAT(Ciudad_Depto[[#This Row],[Ciudad]]," - ",Ciudad_Depto[[#This Row],[DEPARTAMENTO]]," - ",Ciudad_Depto[[#This Row],[CÓDIGO_DANE]])</f>
        <v>BUENAVISTA - QUINDIO - 63111</v>
      </c>
      <c r="AE889" s="4" t="s">
        <v>153</v>
      </c>
      <c r="AF889" s="4" t="s">
        <v>3589</v>
      </c>
      <c r="AG889" s="4" t="s">
        <v>66</v>
      </c>
      <c r="AH889" s="4" t="s">
        <v>66</v>
      </c>
    </row>
    <row r="890" spans="30:34" x14ac:dyDescent="0.3">
      <c r="AD890" t="str">
        <f>_xlfn.CONCAT(Ciudad_Depto[[#This Row],[Ciudad]]," - ",Ciudad_Depto[[#This Row],[DEPARTAMENTO]]," - ",Ciudad_Depto[[#This Row],[CÓDIGO_DANE]])</f>
        <v>CALARCÁ - QUINDIO - 63130</v>
      </c>
      <c r="AE890" s="4" t="s">
        <v>202</v>
      </c>
      <c r="AF890" s="4" t="s">
        <v>3590</v>
      </c>
      <c r="AG890" s="4" t="s">
        <v>66</v>
      </c>
      <c r="AH890" s="4" t="s">
        <v>66</v>
      </c>
    </row>
    <row r="891" spans="30:34" x14ac:dyDescent="0.3">
      <c r="AD891" t="str">
        <f>_xlfn.CONCAT(Ciudad_Depto[[#This Row],[Ciudad]]," - ",Ciudad_Depto[[#This Row],[DEPARTAMENTO]]," - ",Ciudad_Depto[[#This Row],[CÓDIGO_DANE]])</f>
        <v>CIRCASIA - QUINDIO - 63190</v>
      </c>
      <c r="AE891" s="4" t="s">
        <v>247</v>
      </c>
      <c r="AF891" s="4" t="s">
        <v>3591</v>
      </c>
      <c r="AG891" s="4" t="s">
        <v>66</v>
      </c>
      <c r="AH891" s="4" t="s">
        <v>66</v>
      </c>
    </row>
    <row r="892" spans="30:34" x14ac:dyDescent="0.3">
      <c r="AD892" t="str">
        <f>_xlfn.CONCAT(Ciudad_Depto[[#This Row],[Ciudad]]," - ",Ciudad_Depto[[#This Row],[DEPARTAMENTO]]," - ",Ciudad_Depto[[#This Row],[CÓDIGO_DANE]])</f>
        <v>CÓRDOBA - QUINDIO - 63212</v>
      </c>
      <c r="AE892" s="4" t="s">
        <v>544</v>
      </c>
      <c r="AF892" s="4" t="s">
        <v>3592</v>
      </c>
      <c r="AG892" s="4" t="s">
        <v>66</v>
      </c>
      <c r="AH892" s="4" t="s">
        <v>66</v>
      </c>
    </row>
    <row r="893" spans="30:34" x14ac:dyDescent="0.3">
      <c r="AD893" t="str">
        <f>_xlfn.CONCAT(Ciudad_Depto[[#This Row],[Ciudad]]," - ",Ciudad_Depto[[#This Row],[DEPARTAMENTO]]," - ",Ciudad_Depto[[#This Row],[CÓDIGO_DANE]])</f>
        <v>FILANDIA - QUINDIO - 63272</v>
      </c>
      <c r="AE893" s="4" t="s">
        <v>344</v>
      </c>
      <c r="AF893" s="4" t="s">
        <v>3593</v>
      </c>
      <c r="AG893" s="4" t="s">
        <v>66</v>
      </c>
      <c r="AH893" s="4" t="s">
        <v>66</v>
      </c>
    </row>
    <row r="894" spans="30:34" x14ac:dyDescent="0.3">
      <c r="AD894" t="str">
        <f>_xlfn.CONCAT(Ciudad_Depto[[#This Row],[Ciudad]]," - ",Ciudad_Depto[[#This Row],[DEPARTAMENTO]]," - ",Ciudad_Depto[[#This Row],[CÓDIGO_DANE]])</f>
        <v>GÉNOVA - QUINDIO - 63302</v>
      </c>
      <c r="AE894" s="4" t="s">
        <v>388</v>
      </c>
      <c r="AF894" s="4" t="s">
        <v>3594</v>
      </c>
      <c r="AG894" s="4" t="s">
        <v>66</v>
      </c>
      <c r="AH894" s="4" t="s">
        <v>66</v>
      </c>
    </row>
    <row r="895" spans="30:34" x14ac:dyDescent="0.3">
      <c r="AD895" t="str">
        <f>_xlfn.CONCAT(Ciudad_Depto[[#This Row],[Ciudad]]," - ",Ciudad_Depto[[#This Row],[DEPARTAMENTO]]," - ",Ciudad_Depto[[#This Row],[CÓDIGO_DANE]])</f>
        <v>LA TEBAIDA - QUINDIO - 63401</v>
      </c>
      <c r="AE895" s="4" t="s">
        <v>434</v>
      </c>
      <c r="AF895" s="4" t="s">
        <v>3595</v>
      </c>
      <c r="AG895" s="4" t="s">
        <v>66</v>
      </c>
      <c r="AH895" s="4" t="s">
        <v>66</v>
      </c>
    </row>
    <row r="896" spans="30:34" x14ac:dyDescent="0.3">
      <c r="AD896" t="str">
        <f>_xlfn.CONCAT(Ciudad_Depto[[#This Row],[Ciudad]]," - ",Ciudad_Depto[[#This Row],[DEPARTAMENTO]]," - ",Ciudad_Depto[[#This Row],[CÓDIGO_DANE]])</f>
        <v>MONTENEGRO - QUINDIO - 63470</v>
      </c>
      <c r="AE896" s="4" t="s">
        <v>479</v>
      </c>
      <c r="AF896" s="4" t="s">
        <v>3596</v>
      </c>
      <c r="AG896" s="4" t="s">
        <v>66</v>
      </c>
      <c r="AH896" s="4" t="s">
        <v>66</v>
      </c>
    </row>
    <row r="897" spans="30:34" x14ac:dyDescent="0.3">
      <c r="AD897" t="str">
        <f>_xlfn.CONCAT(Ciudad_Depto[[#This Row],[Ciudad]]," - ",Ciudad_Depto[[#This Row],[DEPARTAMENTO]]," - ",Ciudad_Depto[[#This Row],[CÓDIGO_DANE]])</f>
        <v>PIJAO - QUINDIO - 63548</v>
      </c>
      <c r="AE897" s="4" t="s">
        <v>522</v>
      </c>
      <c r="AF897" s="4" t="s">
        <v>3597</v>
      </c>
      <c r="AG897" s="4" t="s">
        <v>66</v>
      </c>
      <c r="AH897" s="4" t="s">
        <v>66</v>
      </c>
    </row>
    <row r="898" spans="30:34" x14ac:dyDescent="0.3">
      <c r="AD898" t="str">
        <f>_xlfn.CONCAT(Ciudad_Depto[[#This Row],[Ciudad]]," - ",Ciudad_Depto[[#This Row],[DEPARTAMENTO]]," - ",Ciudad_Depto[[#This Row],[CÓDIGO_DANE]])</f>
        <v>QUIMBAYA - QUINDIO - 63594</v>
      </c>
      <c r="AE898" s="4" t="s">
        <v>560</v>
      </c>
      <c r="AF898" s="4" t="s">
        <v>3598</v>
      </c>
      <c r="AG898" s="4" t="s">
        <v>66</v>
      </c>
      <c r="AH898" s="4" t="s">
        <v>66</v>
      </c>
    </row>
    <row r="899" spans="30:34" x14ac:dyDescent="0.3">
      <c r="AD899" t="str">
        <f>_xlfn.CONCAT(Ciudad_Depto[[#This Row],[Ciudad]]," - ",Ciudad_Depto[[#This Row],[DEPARTAMENTO]]," - ",Ciudad_Depto[[#This Row],[CÓDIGO_DANE]])</f>
        <v>SALENTO - QUINDIO - 63690</v>
      </c>
      <c r="AE899" s="4" t="s">
        <v>597</v>
      </c>
      <c r="AF899" s="4" t="s">
        <v>3599</v>
      </c>
      <c r="AG899" s="4" t="s">
        <v>66</v>
      </c>
      <c r="AH899" s="4" t="s">
        <v>66</v>
      </c>
    </row>
    <row r="900" spans="30:34" x14ac:dyDescent="0.3">
      <c r="AD900" t="str">
        <f>_xlfn.CONCAT(Ciudad_Depto[[#This Row],[Ciudad]]," - ",Ciudad_Depto[[#This Row],[DEPARTAMENTO]]," - ",Ciudad_Depto[[#This Row],[CÓDIGO_DANE]])</f>
        <v>PEREIRA - RISARALDA - 66001</v>
      </c>
      <c r="AE900" s="4" t="s">
        <v>110</v>
      </c>
      <c r="AF900" s="4" t="s">
        <v>3600</v>
      </c>
      <c r="AG900" s="4" t="s">
        <v>67</v>
      </c>
      <c r="AH900" s="4" t="s">
        <v>67</v>
      </c>
    </row>
    <row r="901" spans="30:34" x14ac:dyDescent="0.3">
      <c r="AD901" t="str">
        <f>_xlfn.CONCAT(Ciudad_Depto[[#This Row],[Ciudad]]," - ",Ciudad_Depto[[#This Row],[DEPARTAMENTO]]," - ",Ciudad_Depto[[#This Row],[CÓDIGO_DANE]])</f>
        <v>APÍA - RISARALDA - 66045</v>
      </c>
      <c r="AE901" s="4" t="s">
        <v>154</v>
      </c>
      <c r="AF901" s="4" t="s">
        <v>3601</v>
      </c>
      <c r="AG901" s="4" t="s">
        <v>67</v>
      </c>
      <c r="AH901" s="4" t="s">
        <v>67</v>
      </c>
    </row>
    <row r="902" spans="30:34" x14ac:dyDescent="0.3">
      <c r="AD902" t="str">
        <f>_xlfn.CONCAT(Ciudad_Depto[[#This Row],[Ciudad]]," - ",Ciudad_Depto[[#This Row],[DEPARTAMENTO]]," - ",Ciudad_Depto[[#This Row],[CÓDIGO_DANE]])</f>
        <v>BALBOA - RISARALDA - 66075</v>
      </c>
      <c r="AE902" s="4" t="s">
        <v>203</v>
      </c>
      <c r="AF902" s="4" t="s">
        <v>3602</v>
      </c>
      <c r="AG902" s="4" t="s">
        <v>67</v>
      </c>
      <c r="AH902" s="4" t="s">
        <v>67</v>
      </c>
    </row>
    <row r="903" spans="30:34" x14ac:dyDescent="0.3">
      <c r="AD903" t="str">
        <f>_xlfn.CONCAT(Ciudad_Depto[[#This Row],[Ciudad]]," - ",Ciudad_Depto[[#This Row],[DEPARTAMENTO]]," - ",Ciudad_Depto[[#This Row],[CÓDIGO_DANE]])</f>
        <v>BELÉN DE UMBRÍA - RISARALDA - 66088</v>
      </c>
      <c r="AE903" s="4" t="s">
        <v>248</v>
      </c>
      <c r="AF903" s="4" t="s">
        <v>3603</v>
      </c>
      <c r="AG903" s="4" t="s">
        <v>67</v>
      </c>
      <c r="AH903" s="4" t="s">
        <v>67</v>
      </c>
    </row>
    <row r="904" spans="30:34" x14ac:dyDescent="0.3">
      <c r="AD904" t="str">
        <f>_xlfn.CONCAT(Ciudad_Depto[[#This Row],[Ciudad]]," - ",Ciudad_Depto[[#This Row],[DEPARTAMENTO]]," - ",Ciudad_Depto[[#This Row],[CÓDIGO_DANE]])</f>
        <v>DOS QUEBRADAS - RISARALDA - 66170</v>
      </c>
      <c r="AE904" s="4" t="s">
        <v>3604</v>
      </c>
      <c r="AF904" s="4" t="s">
        <v>3605</v>
      </c>
      <c r="AG904" s="4" t="s">
        <v>67</v>
      </c>
      <c r="AH904" s="4" t="s">
        <v>67</v>
      </c>
    </row>
    <row r="905" spans="30:34" x14ac:dyDescent="0.3">
      <c r="AD905" t="str">
        <f>_xlfn.CONCAT(Ciudad_Depto[[#This Row],[Ciudad]]," - ",Ciudad_Depto[[#This Row],[DEPARTAMENTO]]," - ",Ciudad_Depto[[#This Row],[CÓDIGO_DANE]])</f>
        <v>GUÁTICA - RISARALDA - 66318</v>
      </c>
      <c r="AE905" s="4" t="s">
        <v>345</v>
      </c>
      <c r="AF905" s="4" t="s">
        <v>3606</v>
      </c>
      <c r="AG905" s="4" t="s">
        <v>67</v>
      </c>
      <c r="AH905" s="4" t="s">
        <v>67</v>
      </c>
    </row>
    <row r="906" spans="30:34" x14ac:dyDescent="0.3">
      <c r="AD906" t="str">
        <f>_xlfn.CONCAT(Ciudad_Depto[[#This Row],[Ciudad]]," - ",Ciudad_Depto[[#This Row],[DEPARTAMENTO]]," - ",Ciudad_Depto[[#This Row],[CÓDIGO_DANE]])</f>
        <v>LA CELIA - RISARALDA - 66383</v>
      </c>
      <c r="AE906" s="4" t="s">
        <v>389</v>
      </c>
      <c r="AF906" s="4" t="s">
        <v>3607</v>
      </c>
      <c r="AG906" s="4" t="s">
        <v>67</v>
      </c>
      <c r="AH906" s="4" t="s">
        <v>67</v>
      </c>
    </row>
    <row r="907" spans="30:34" x14ac:dyDescent="0.3">
      <c r="AD907" t="str">
        <f>_xlfn.CONCAT(Ciudad_Depto[[#This Row],[Ciudad]]," - ",Ciudad_Depto[[#This Row],[DEPARTAMENTO]]," - ",Ciudad_Depto[[#This Row],[CÓDIGO_DANE]])</f>
        <v>LA VIRGINIA - RISARALDA - 66400</v>
      </c>
      <c r="AE907" s="4" t="s">
        <v>435</v>
      </c>
      <c r="AF907" s="4" t="s">
        <v>3608</v>
      </c>
      <c r="AG907" s="4" t="s">
        <v>67</v>
      </c>
      <c r="AH907" s="4" t="s">
        <v>67</v>
      </c>
    </row>
    <row r="908" spans="30:34" x14ac:dyDescent="0.3">
      <c r="AD908" t="str">
        <f>_xlfn.CONCAT(Ciudad_Depto[[#This Row],[Ciudad]]," - ",Ciudad_Depto[[#This Row],[DEPARTAMENTO]]," - ",Ciudad_Depto[[#This Row],[CÓDIGO_DANE]])</f>
        <v>MARSELLA - RISARALDA - 66440</v>
      </c>
      <c r="AE908" s="4" t="s">
        <v>480</v>
      </c>
      <c r="AF908" s="4" t="s">
        <v>3609</v>
      </c>
      <c r="AG908" s="4" t="s">
        <v>67</v>
      </c>
      <c r="AH908" s="4" t="s">
        <v>67</v>
      </c>
    </row>
    <row r="909" spans="30:34" x14ac:dyDescent="0.3">
      <c r="AD909" t="str">
        <f>_xlfn.CONCAT(Ciudad_Depto[[#This Row],[Ciudad]]," - ",Ciudad_Depto[[#This Row],[DEPARTAMENTO]]," - ",Ciudad_Depto[[#This Row],[CÓDIGO_DANE]])</f>
        <v>MISTRATÓ - RISARALDA - 66456</v>
      </c>
      <c r="AE909" s="4" t="s">
        <v>523</v>
      </c>
      <c r="AF909" s="4" t="s">
        <v>3610</v>
      </c>
      <c r="AG909" s="4" t="s">
        <v>67</v>
      </c>
      <c r="AH909" s="4" t="s">
        <v>67</v>
      </c>
    </row>
    <row r="910" spans="30:34" x14ac:dyDescent="0.3">
      <c r="AD910" t="str">
        <f>_xlfn.CONCAT(Ciudad_Depto[[#This Row],[Ciudad]]," - ",Ciudad_Depto[[#This Row],[DEPARTAMENTO]]," - ",Ciudad_Depto[[#This Row],[CÓDIGO_DANE]])</f>
        <v>PUEBLO RICO - RISARALDA - 66572</v>
      </c>
      <c r="AE910" s="4" t="s">
        <v>561</v>
      </c>
      <c r="AF910" s="4" t="s">
        <v>3611</v>
      </c>
      <c r="AG910" s="4" t="s">
        <v>67</v>
      </c>
      <c r="AH910" s="4" t="s">
        <v>67</v>
      </c>
    </row>
    <row r="911" spans="30:34" x14ac:dyDescent="0.3">
      <c r="AD911" t="str">
        <f>_xlfn.CONCAT(Ciudad_Depto[[#This Row],[Ciudad]]," - ",Ciudad_Depto[[#This Row],[DEPARTAMENTO]]," - ",Ciudad_Depto[[#This Row],[CÓDIGO_DANE]])</f>
        <v>QUINCHÍA - RISARALDA - 66594</v>
      </c>
      <c r="AE911" s="4" t="s">
        <v>598</v>
      </c>
      <c r="AF911" s="4" t="s">
        <v>3612</v>
      </c>
      <c r="AG911" s="4" t="s">
        <v>67</v>
      </c>
      <c r="AH911" s="4" t="s">
        <v>67</v>
      </c>
    </row>
    <row r="912" spans="30:34" x14ac:dyDescent="0.3">
      <c r="AD912" t="str">
        <f>_xlfn.CONCAT(Ciudad_Depto[[#This Row],[Ciudad]]," - ",Ciudad_Depto[[#This Row],[DEPARTAMENTO]]," - ",Ciudad_Depto[[#This Row],[CÓDIGO_DANE]])</f>
        <v>SANTA ROSA DE CABAL - RISARALDA - 66682</v>
      </c>
      <c r="AE912" s="4" t="s">
        <v>634</v>
      </c>
      <c r="AF912" s="4" t="s">
        <v>3613</v>
      </c>
      <c r="AG912" s="4" t="s">
        <v>67</v>
      </c>
      <c r="AH912" s="4" t="s">
        <v>67</v>
      </c>
    </row>
    <row r="913" spans="30:34" x14ac:dyDescent="0.3">
      <c r="AD913" t="str">
        <f>_xlfn.CONCAT(Ciudad_Depto[[#This Row],[Ciudad]]," - ",Ciudad_Depto[[#This Row],[DEPARTAMENTO]]," - ",Ciudad_Depto[[#This Row],[CÓDIGO_DANE]])</f>
        <v>SANTUARIO - RISARALDA - 66687</v>
      </c>
      <c r="AE913" s="4" t="s">
        <v>673</v>
      </c>
      <c r="AF913" s="4" t="s">
        <v>3614</v>
      </c>
      <c r="AG913" s="4" t="s">
        <v>67</v>
      </c>
      <c r="AH913" s="4" t="s">
        <v>67</v>
      </c>
    </row>
    <row r="914" spans="30:34" x14ac:dyDescent="0.3">
      <c r="AD914" t="str">
        <f>_xlfn.CONCAT(Ciudad_Depto[[#This Row],[Ciudad]]," - ",Ciudad_Depto[[#This Row],[DEPARTAMENTO]]," - ",Ciudad_Depto[[#This Row],[CÓDIGO_DANE]])</f>
        <v>SAN ANDRÉS - SAN ANDRÉS - 88001</v>
      </c>
      <c r="AE914" s="4" t="s">
        <v>1743</v>
      </c>
      <c r="AF914" s="4" t="s">
        <v>3615</v>
      </c>
      <c r="AG914" s="4" t="s">
        <v>1743</v>
      </c>
      <c r="AH914" s="4" t="s">
        <v>1743</v>
      </c>
    </row>
    <row r="915" spans="30:34" x14ac:dyDescent="0.3">
      <c r="AD915" t="str">
        <f>_xlfn.CONCAT(Ciudad_Depto[[#This Row],[Ciudad]]," - ",Ciudad_Depto[[#This Row],[DEPARTAMENTO]]," - ",Ciudad_Depto[[#This Row],[CÓDIGO_DANE]])</f>
        <v>PROVIDENCIA - SAN ANDRÉS - 88564</v>
      </c>
      <c r="AE915" s="4" t="s">
        <v>155</v>
      </c>
      <c r="AF915" s="4" t="s">
        <v>3616</v>
      </c>
      <c r="AG915" s="4" t="s">
        <v>1743</v>
      </c>
      <c r="AH915" s="4" t="s">
        <v>1743</v>
      </c>
    </row>
    <row r="916" spans="30:34" x14ac:dyDescent="0.3">
      <c r="AD916" t="str">
        <f>_xlfn.CONCAT(Ciudad_Depto[[#This Row],[Ciudad]]," - ",Ciudad_Depto[[#This Row],[DEPARTAMENTO]]," - ",Ciudad_Depto[[#This Row],[CÓDIGO_DANE]])</f>
        <v>BUCARAMANGA - SANTANDER - 68001</v>
      </c>
      <c r="AE916" s="4" t="s">
        <v>111</v>
      </c>
      <c r="AF916" s="4" t="s">
        <v>3617</v>
      </c>
      <c r="AG916" s="4" t="s">
        <v>69</v>
      </c>
      <c r="AH916" s="4" t="s">
        <v>69</v>
      </c>
    </row>
    <row r="917" spans="30:34" x14ac:dyDescent="0.3">
      <c r="AD917" t="str">
        <f>_xlfn.CONCAT(Ciudad_Depto[[#This Row],[Ciudad]]," - ",Ciudad_Depto[[#This Row],[DEPARTAMENTO]]," - ",Ciudad_Depto[[#This Row],[CÓDIGO_DANE]])</f>
        <v>AGUADA - SANTANDER - 68013</v>
      </c>
      <c r="AE917" s="4" t="s">
        <v>156</v>
      </c>
      <c r="AF917" s="4" t="s">
        <v>3618</v>
      </c>
      <c r="AG917" s="4" t="s">
        <v>69</v>
      </c>
      <c r="AH917" s="4" t="s">
        <v>69</v>
      </c>
    </row>
    <row r="918" spans="30:34" x14ac:dyDescent="0.3">
      <c r="AD918" t="str">
        <f>_xlfn.CONCAT(Ciudad_Depto[[#This Row],[Ciudad]]," - ",Ciudad_Depto[[#This Row],[DEPARTAMENTO]]," - ",Ciudad_Depto[[#This Row],[CÓDIGO_DANE]])</f>
        <v>ALBANIA - SANTANDER - 68020</v>
      </c>
      <c r="AE918" s="4" t="s">
        <v>139</v>
      </c>
      <c r="AF918" s="4" t="s">
        <v>3619</v>
      </c>
      <c r="AG918" s="4" t="s">
        <v>69</v>
      </c>
      <c r="AH918" s="4" t="s">
        <v>69</v>
      </c>
    </row>
    <row r="919" spans="30:34" x14ac:dyDescent="0.3">
      <c r="AD919" t="str">
        <f>_xlfn.CONCAT(Ciudad_Depto[[#This Row],[Ciudad]]," - ",Ciudad_Depto[[#This Row],[DEPARTAMENTO]]," - ",Ciudad_Depto[[#This Row],[CÓDIGO_DANE]])</f>
        <v>ARATOCA - SANTANDER - 68051</v>
      </c>
      <c r="AE919" s="4" t="s">
        <v>249</v>
      </c>
      <c r="AF919" s="4" t="s">
        <v>3620</v>
      </c>
      <c r="AG919" s="4" t="s">
        <v>69</v>
      </c>
      <c r="AH919" s="4" t="s">
        <v>69</v>
      </c>
    </row>
    <row r="920" spans="30:34" x14ac:dyDescent="0.3">
      <c r="AD920" t="str">
        <f>_xlfn.CONCAT(Ciudad_Depto[[#This Row],[Ciudad]]," - ",Ciudad_Depto[[#This Row],[DEPARTAMENTO]]," - ",Ciudad_Depto[[#This Row],[CÓDIGO_DANE]])</f>
        <v>BARBOSA - SANTANDER - 68077</v>
      </c>
      <c r="AE920" s="4" t="s">
        <v>299</v>
      </c>
      <c r="AF920" s="4" t="s">
        <v>3621</v>
      </c>
      <c r="AG920" s="4" t="s">
        <v>69</v>
      </c>
      <c r="AH920" s="4" t="s">
        <v>69</v>
      </c>
    </row>
    <row r="921" spans="30:34" x14ac:dyDescent="0.3">
      <c r="AD921" t="str">
        <f>_xlfn.CONCAT(Ciudad_Depto[[#This Row],[Ciudad]]," - ",Ciudad_Depto[[#This Row],[DEPARTAMENTO]]," - ",Ciudad_Depto[[#This Row],[CÓDIGO_DANE]])</f>
        <v>BARICHARA - SANTANDER - 68079</v>
      </c>
      <c r="AE921" s="4" t="s">
        <v>346</v>
      </c>
      <c r="AF921" s="4" t="s">
        <v>3622</v>
      </c>
      <c r="AG921" s="4" t="s">
        <v>69</v>
      </c>
      <c r="AH921" s="4" t="s">
        <v>69</v>
      </c>
    </row>
    <row r="922" spans="30:34" x14ac:dyDescent="0.3">
      <c r="AD922" t="str">
        <f>_xlfn.CONCAT(Ciudad_Depto[[#This Row],[Ciudad]]," - ",Ciudad_Depto[[#This Row],[DEPARTAMENTO]]," - ",Ciudad_Depto[[#This Row],[CÓDIGO_DANE]])</f>
        <v>BARRANCABERMEJA - SANTANDER - 68081</v>
      </c>
      <c r="AE922" s="4" t="s">
        <v>390</v>
      </c>
      <c r="AF922" s="4" t="s">
        <v>3623</v>
      </c>
      <c r="AG922" s="4" t="s">
        <v>69</v>
      </c>
      <c r="AH922" s="4" t="s">
        <v>69</v>
      </c>
    </row>
    <row r="923" spans="30:34" x14ac:dyDescent="0.3">
      <c r="AD923" t="str">
        <f>_xlfn.CONCAT(Ciudad_Depto[[#This Row],[Ciudad]]," - ",Ciudad_Depto[[#This Row],[DEPARTAMENTO]]," - ",Ciudad_Depto[[#This Row],[CÓDIGO_DANE]])</f>
        <v>BETULIA - SANTANDER - 68092</v>
      </c>
      <c r="AE923" s="4" t="s">
        <v>436</v>
      </c>
      <c r="AF923" s="4" t="s">
        <v>3624</v>
      </c>
      <c r="AG923" s="4" t="s">
        <v>69</v>
      </c>
      <c r="AH923" s="4" t="s">
        <v>69</v>
      </c>
    </row>
    <row r="924" spans="30:34" x14ac:dyDescent="0.3">
      <c r="AD924" t="str">
        <f>_xlfn.CONCAT(Ciudad_Depto[[#This Row],[Ciudad]]," - ",Ciudad_Depto[[#This Row],[DEPARTAMENTO]]," - ",Ciudad_Depto[[#This Row],[CÓDIGO_DANE]])</f>
        <v>BOLÍVAR - SANTANDER - 68101</v>
      </c>
      <c r="AE924" s="4" t="s">
        <v>285</v>
      </c>
      <c r="AF924" s="4" t="s">
        <v>3625</v>
      </c>
      <c r="AG924" s="4" t="s">
        <v>69</v>
      </c>
      <c r="AH924" s="4" t="s">
        <v>69</v>
      </c>
    </row>
    <row r="925" spans="30:34" x14ac:dyDescent="0.3">
      <c r="AD925" t="str">
        <f>_xlfn.CONCAT(Ciudad_Depto[[#This Row],[Ciudad]]," - ",Ciudad_Depto[[#This Row],[DEPARTAMENTO]]," - ",Ciudad_Depto[[#This Row],[CÓDIGO_DANE]])</f>
        <v>CABRERA - SANTANDER - 68121</v>
      </c>
      <c r="AE925" s="4" t="s">
        <v>471</v>
      </c>
      <c r="AF925" s="4" t="s">
        <v>3626</v>
      </c>
      <c r="AG925" s="4" t="s">
        <v>69</v>
      </c>
      <c r="AH925" s="4" t="s">
        <v>69</v>
      </c>
    </row>
    <row r="926" spans="30:34" x14ac:dyDescent="0.3">
      <c r="AD926" t="str">
        <f>_xlfn.CONCAT(Ciudad_Depto[[#This Row],[Ciudad]]," - ",Ciudad_Depto[[#This Row],[DEPARTAMENTO]]," - ",Ciudad_Depto[[#This Row],[CÓDIGO_DANE]])</f>
        <v>CALIFORNIA - SANTANDER - 68132</v>
      </c>
      <c r="AE926" s="4" t="s">
        <v>562</v>
      </c>
      <c r="AF926" s="4" t="s">
        <v>3627</v>
      </c>
      <c r="AG926" s="4" t="s">
        <v>69</v>
      </c>
      <c r="AH926" s="4" t="s">
        <v>69</v>
      </c>
    </row>
    <row r="927" spans="30:34" x14ac:dyDescent="0.3">
      <c r="AD927" t="str">
        <f>_xlfn.CONCAT(Ciudad_Depto[[#This Row],[Ciudad]]," - ",Ciudad_Depto[[#This Row],[DEPARTAMENTO]]," - ",Ciudad_Depto[[#This Row],[CÓDIGO_DANE]])</f>
        <v>CAPITANEJO - SANTANDER - 68147</v>
      </c>
      <c r="AE927" s="4" t="s">
        <v>599</v>
      </c>
      <c r="AF927" s="4" t="s">
        <v>3628</v>
      </c>
      <c r="AG927" s="4" t="s">
        <v>69</v>
      </c>
      <c r="AH927" s="4" t="s">
        <v>69</v>
      </c>
    </row>
    <row r="928" spans="30:34" x14ac:dyDescent="0.3">
      <c r="AD928" t="str">
        <f>_xlfn.CONCAT(Ciudad_Depto[[#This Row],[Ciudad]]," - ",Ciudad_Depto[[#This Row],[DEPARTAMENTO]]," - ",Ciudad_Depto[[#This Row],[CÓDIGO_DANE]])</f>
        <v>CARCASÍ - SANTANDER - 68152</v>
      </c>
      <c r="AE928" s="4" t="s">
        <v>635</v>
      </c>
      <c r="AF928" s="4" t="s">
        <v>3629</v>
      </c>
      <c r="AG928" s="4" t="s">
        <v>69</v>
      </c>
      <c r="AH928" s="4" t="s">
        <v>69</v>
      </c>
    </row>
    <row r="929" spans="30:34" x14ac:dyDescent="0.3">
      <c r="AD929" t="str">
        <f>_xlfn.CONCAT(Ciudad_Depto[[#This Row],[Ciudad]]," - ",Ciudad_Depto[[#This Row],[DEPARTAMENTO]]," - ",Ciudad_Depto[[#This Row],[CÓDIGO_DANE]])</f>
        <v>CEPITÁ - SANTANDER - 68160</v>
      </c>
      <c r="AE929" s="4" t="s">
        <v>674</v>
      </c>
      <c r="AF929" s="4" t="s">
        <v>3630</v>
      </c>
      <c r="AG929" s="4" t="s">
        <v>69</v>
      </c>
      <c r="AH929" s="4" t="s">
        <v>69</v>
      </c>
    </row>
    <row r="930" spans="30:34" x14ac:dyDescent="0.3">
      <c r="AD930" t="str">
        <f>_xlfn.CONCAT(Ciudad_Depto[[#This Row],[Ciudad]]," - ",Ciudad_Depto[[#This Row],[DEPARTAMENTO]]," - ",Ciudad_Depto[[#This Row],[CÓDIGO_DANE]])</f>
        <v>CERRITO - SANTANDER - 68162</v>
      </c>
      <c r="AE930" s="4" t="s">
        <v>711</v>
      </c>
      <c r="AF930" s="4" t="s">
        <v>3631</v>
      </c>
      <c r="AG930" s="4" t="s">
        <v>69</v>
      </c>
      <c r="AH930" s="4" t="s">
        <v>69</v>
      </c>
    </row>
    <row r="931" spans="30:34" x14ac:dyDescent="0.3">
      <c r="AD931" t="str">
        <f>_xlfn.CONCAT(Ciudad_Depto[[#This Row],[Ciudad]]," - ",Ciudad_Depto[[#This Row],[DEPARTAMENTO]]," - ",Ciudad_Depto[[#This Row],[CÓDIGO_DANE]])</f>
        <v>CHARALÁ - SANTANDER - 68167</v>
      </c>
      <c r="AE931" s="4" t="s">
        <v>746</v>
      </c>
      <c r="AF931" s="4" t="s">
        <v>3632</v>
      </c>
      <c r="AG931" s="4" t="s">
        <v>69</v>
      </c>
      <c r="AH931" s="4" t="s">
        <v>69</v>
      </c>
    </row>
    <row r="932" spans="30:34" x14ac:dyDescent="0.3">
      <c r="AD932" t="str">
        <f>_xlfn.CONCAT(Ciudad_Depto[[#This Row],[Ciudad]]," - ",Ciudad_Depto[[#This Row],[DEPARTAMENTO]]," - ",Ciudad_Depto[[#This Row],[CÓDIGO_DANE]])</f>
        <v>CHARTA - SANTANDER - 68169</v>
      </c>
      <c r="AE932" s="4" t="s">
        <v>777</v>
      </c>
      <c r="AF932" s="4" t="s">
        <v>3633</v>
      </c>
      <c r="AG932" s="4" t="s">
        <v>69</v>
      </c>
      <c r="AH932" s="4" t="s">
        <v>69</v>
      </c>
    </row>
    <row r="933" spans="30:34" x14ac:dyDescent="0.3">
      <c r="AD933" t="str">
        <f>_xlfn.CONCAT(Ciudad_Depto[[#This Row],[Ciudad]]," - ",Ciudad_Depto[[#This Row],[DEPARTAMENTO]]," - ",Ciudad_Depto[[#This Row],[CÓDIGO_DANE]])</f>
        <v>CHIMA - SANTANDER - 68176</v>
      </c>
      <c r="AE933" s="4" t="s">
        <v>806</v>
      </c>
      <c r="AF933" s="4" t="s">
        <v>3634</v>
      </c>
      <c r="AG933" s="4" t="s">
        <v>69</v>
      </c>
      <c r="AH933" s="4" t="s">
        <v>69</v>
      </c>
    </row>
    <row r="934" spans="30:34" x14ac:dyDescent="0.3">
      <c r="AD934" t="str">
        <f>_xlfn.CONCAT(Ciudad_Depto[[#This Row],[Ciudad]]," - ",Ciudad_Depto[[#This Row],[DEPARTAMENTO]]," - ",Ciudad_Depto[[#This Row],[CÓDIGO_DANE]])</f>
        <v>CHIPATÁ - SANTANDER - 68179</v>
      </c>
      <c r="AE934" s="4" t="s">
        <v>840</v>
      </c>
      <c r="AF934" s="4" t="s">
        <v>3635</v>
      </c>
      <c r="AG934" s="4" t="s">
        <v>69</v>
      </c>
      <c r="AH934" s="4" t="s">
        <v>69</v>
      </c>
    </row>
    <row r="935" spans="30:34" x14ac:dyDescent="0.3">
      <c r="AD935" t="str">
        <f>_xlfn.CONCAT(Ciudad_Depto[[#This Row],[Ciudad]]," - ",Ciudad_Depto[[#This Row],[DEPARTAMENTO]]," - ",Ciudad_Depto[[#This Row],[CÓDIGO_DANE]])</f>
        <v>CIMITARRA - SANTANDER - 68190</v>
      </c>
      <c r="AE935" s="4" t="s">
        <v>872</v>
      </c>
      <c r="AF935" s="4" t="s">
        <v>3636</v>
      </c>
      <c r="AG935" s="4" t="s">
        <v>69</v>
      </c>
      <c r="AH935" s="4" t="s">
        <v>69</v>
      </c>
    </row>
    <row r="936" spans="30:34" x14ac:dyDescent="0.3">
      <c r="AD936" t="str">
        <f>_xlfn.CONCAT(Ciudad_Depto[[#This Row],[Ciudad]]," - ",Ciudad_Depto[[#This Row],[DEPARTAMENTO]]," - ",Ciudad_Depto[[#This Row],[CÓDIGO_DANE]])</f>
        <v>CONCEPCIÓN - SANTANDER - 68207</v>
      </c>
      <c r="AE936" s="4" t="s">
        <v>903</v>
      </c>
      <c r="AF936" s="4" t="s">
        <v>3637</v>
      </c>
      <c r="AG936" s="4" t="s">
        <v>69</v>
      </c>
      <c r="AH936" s="4" t="s">
        <v>69</v>
      </c>
    </row>
    <row r="937" spans="30:34" x14ac:dyDescent="0.3">
      <c r="AD937" t="str">
        <f>_xlfn.CONCAT(Ciudad_Depto[[#This Row],[Ciudad]]," - ",Ciudad_Depto[[#This Row],[DEPARTAMENTO]]," - ",Ciudad_Depto[[#This Row],[CÓDIGO_DANE]])</f>
        <v>CONFINES - SANTANDER - 68209</v>
      </c>
      <c r="AE937" s="4" t="s">
        <v>935</v>
      </c>
      <c r="AF937" s="4" t="s">
        <v>3638</v>
      </c>
      <c r="AG937" s="4" t="s">
        <v>69</v>
      </c>
      <c r="AH937" s="4" t="s">
        <v>69</v>
      </c>
    </row>
    <row r="938" spans="30:34" x14ac:dyDescent="0.3">
      <c r="AD938" t="str">
        <f>_xlfn.CONCAT(Ciudad_Depto[[#This Row],[Ciudad]]," - ",Ciudad_Depto[[#This Row],[DEPARTAMENTO]]," - ",Ciudad_Depto[[#This Row],[CÓDIGO_DANE]])</f>
        <v>CONTRATACIÓN - SANTANDER - 68211</v>
      </c>
      <c r="AE938" s="4" t="s">
        <v>964</v>
      </c>
      <c r="AF938" s="4" t="s">
        <v>3639</v>
      </c>
      <c r="AG938" s="4" t="s">
        <v>69</v>
      </c>
      <c r="AH938" s="4" t="s">
        <v>69</v>
      </c>
    </row>
    <row r="939" spans="30:34" x14ac:dyDescent="0.3">
      <c r="AD939" t="str">
        <f>_xlfn.CONCAT(Ciudad_Depto[[#This Row],[Ciudad]]," - ",Ciudad_Depto[[#This Row],[DEPARTAMENTO]]," - ",Ciudad_Depto[[#This Row],[CÓDIGO_DANE]])</f>
        <v>COROMORO - SANTANDER - 68217</v>
      </c>
      <c r="AE939" s="4" t="s">
        <v>995</v>
      </c>
      <c r="AF939" s="4" t="s">
        <v>3640</v>
      </c>
      <c r="AG939" s="4" t="s">
        <v>69</v>
      </c>
      <c r="AH939" s="4" t="s">
        <v>69</v>
      </c>
    </row>
    <row r="940" spans="30:34" x14ac:dyDescent="0.3">
      <c r="AD940" t="str">
        <f>_xlfn.CONCAT(Ciudad_Depto[[#This Row],[Ciudad]]," - ",Ciudad_Depto[[#This Row],[DEPARTAMENTO]]," - ",Ciudad_Depto[[#This Row],[CÓDIGO_DANE]])</f>
        <v>CURITÍ - SANTANDER - 68229</v>
      </c>
      <c r="AE940" s="4" t="s">
        <v>1022</v>
      </c>
      <c r="AF940" s="4" t="s">
        <v>3641</v>
      </c>
      <c r="AG940" s="4" t="s">
        <v>69</v>
      </c>
      <c r="AH940" s="4" t="s">
        <v>69</v>
      </c>
    </row>
    <row r="941" spans="30:34" x14ac:dyDescent="0.3">
      <c r="AD941" t="str">
        <f>_xlfn.CONCAT(Ciudad_Depto[[#This Row],[Ciudad]]," - ",Ciudad_Depto[[#This Row],[DEPARTAMENTO]]," - ",Ciudad_Depto[[#This Row],[CÓDIGO_DANE]])</f>
        <v>EL CARMEN DE CHUCURÍ - SANTANDER - 68235</v>
      </c>
      <c r="AE941" s="4" t="s">
        <v>1050</v>
      </c>
      <c r="AF941" s="4" t="s">
        <v>3642</v>
      </c>
      <c r="AG941" s="4" t="s">
        <v>69</v>
      </c>
      <c r="AH941" s="4" t="s">
        <v>69</v>
      </c>
    </row>
    <row r="942" spans="30:34" x14ac:dyDescent="0.3">
      <c r="AD942" t="str">
        <f>_xlfn.CONCAT(Ciudad_Depto[[#This Row],[Ciudad]]," - ",Ciudad_Depto[[#This Row],[DEPARTAMENTO]]," - ",Ciudad_Depto[[#This Row],[CÓDIGO_DANE]])</f>
        <v>EL GUACAMAYO - SANTANDER - 68245</v>
      </c>
      <c r="AE942" s="4" t="s">
        <v>1078</v>
      </c>
      <c r="AF942" s="4" t="s">
        <v>3643</v>
      </c>
      <c r="AG942" s="4" t="s">
        <v>69</v>
      </c>
      <c r="AH942" s="4" t="s">
        <v>69</v>
      </c>
    </row>
    <row r="943" spans="30:34" x14ac:dyDescent="0.3">
      <c r="AD943" t="str">
        <f>_xlfn.CONCAT(Ciudad_Depto[[#This Row],[Ciudad]]," - ",Ciudad_Depto[[#This Row],[DEPARTAMENTO]]," - ",Ciudad_Depto[[#This Row],[CÓDIGO_DANE]])</f>
        <v>EL PEÑÓN - SANTANDER - 68250</v>
      </c>
      <c r="AE943" s="4" t="s">
        <v>695</v>
      </c>
      <c r="AF943" s="4" t="s">
        <v>3644</v>
      </c>
      <c r="AG943" s="4" t="s">
        <v>69</v>
      </c>
      <c r="AH943" s="4" t="s">
        <v>69</v>
      </c>
    </row>
    <row r="944" spans="30:34" x14ac:dyDescent="0.3">
      <c r="AD944" t="str">
        <f>_xlfn.CONCAT(Ciudad_Depto[[#This Row],[Ciudad]]," - ",Ciudad_Depto[[#This Row],[DEPARTAMENTO]]," - ",Ciudad_Depto[[#This Row],[CÓDIGO_DANE]])</f>
        <v>EL PLAYÓN - SANTANDER - 68255</v>
      </c>
      <c r="AE944" s="4" t="s">
        <v>1134</v>
      </c>
      <c r="AF944" s="4" t="s">
        <v>3645</v>
      </c>
      <c r="AG944" s="4" t="s">
        <v>69</v>
      </c>
      <c r="AH944" s="4" t="s">
        <v>69</v>
      </c>
    </row>
    <row r="945" spans="30:34" x14ac:dyDescent="0.3">
      <c r="AD945" t="str">
        <f>_xlfn.CONCAT(Ciudad_Depto[[#This Row],[Ciudad]]," - ",Ciudad_Depto[[#This Row],[DEPARTAMENTO]]," - ",Ciudad_Depto[[#This Row],[CÓDIGO_DANE]])</f>
        <v>ENCINO - SANTANDER - 68264</v>
      </c>
      <c r="AE945" s="4" t="s">
        <v>1161</v>
      </c>
      <c r="AF945" s="4" t="s">
        <v>3646</v>
      </c>
      <c r="AG945" s="4" t="s">
        <v>69</v>
      </c>
      <c r="AH945" s="4" t="s">
        <v>69</v>
      </c>
    </row>
    <row r="946" spans="30:34" x14ac:dyDescent="0.3">
      <c r="AD946" t="str">
        <f>_xlfn.CONCAT(Ciudad_Depto[[#This Row],[Ciudad]]," - ",Ciudad_Depto[[#This Row],[DEPARTAMENTO]]," - ",Ciudad_Depto[[#This Row],[CÓDIGO_DANE]])</f>
        <v>ENCISO - SANTANDER - 68266</v>
      </c>
      <c r="AE946" s="4" t="s">
        <v>1186</v>
      </c>
      <c r="AF946" s="4" t="s">
        <v>3647</v>
      </c>
      <c r="AG946" s="4" t="s">
        <v>69</v>
      </c>
      <c r="AH946" s="4" t="s">
        <v>69</v>
      </c>
    </row>
    <row r="947" spans="30:34" x14ac:dyDescent="0.3">
      <c r="AD947" t="str">
        <f>_xlfn.CONCAT(Ciudad_Depto[[#This Row],[Ciudad]]," - ",Ciudad_Depto[[#This Row],[DEPARTAMENTO]]," - ",Ciudad_Depto[[#This Row],[CÓDIGO_DANE]])</f>
        <v>EL FLORIÁN - SANTANDER - 68271</v>
      </c>
      <c r="AE947" s="4" t="s">
        <v>3648</v>
      </c>
      <c r="AF947" s="4" t="s">
        <v>3649</v>
      </c>
      <c r="AG947" s="4" t="s">
        <v>69</v>
      </c>
      <c r="AH947" s="4" t="s">
        <v>69</v>
      </c>
    </row>
    <row r="948" spans="30:34" x14ac:dyDescent="0.3">
      <c r="AD948" t="str">
        <f>_xlfn.CONCAT(Ciudad_Depto[[#This Row],[Ciudad]]," - ",Ciudad_Depto[[#This Row],[DEPARTAMENTO]]," - ",Ciudad_Depto[[#This Row],[CÓDIGO_DANE]])</f>
        <v>FLORIDABLANCA - SANTANDER - 68276</v>
      </c>
      <c r="AE948" s="4" t="s">
        <v>1229</v>
      </c>
      <c r="AF948" s="4" t="s">
        <v>3650</v>
      </c>
      <c r="AG948" s="4" t="s">
        <v>69</v>
      </c>
      <c r="AH948" s="4" t="s">
        <v>69</v>
      </c>
    </row>
    <row r="949" spans="30:34" x14ac:dyDescent="0.3">
      <c r="AD949" t="str">
        <f>_xlfn.CONCAT(Ciudad_Depto[[#This Row],[Ciudad]]," - ",Ciudad_Depto[[#This Row],[DEPARTAMENTO]]," - ",Ciudad_Depto[[#This Row],[CÓDIGO_DANE]])</f>
        <v>GALÁN - SANTANDER - 68296</v>
      </c>
      <c r="AE949" s="4" t="s">
        <v>1251</v>
      </c>
      <c r="AF949" s="4" t="s">
        <v>3651</v>
      </c>
      <c r="AG949" s="4" t="s">
        <v>69</v>
      </c>
      <c r="AH949" s="4" t="s">
        <v>69</v>
      </c>
    </row>
    <row r="950" spans="30:34" x14ac:dyDescent="0.3">
      <c r="AD950" t="str">
        <f>_xlfn.CONCAT(Ciudad_Depto[[#This Row],[Ciudad]]," - ",Ciudad_Depto[[#This Row],[DEPARTAMENTO]]," - ",Ciudad_Depto[[#This Row],[CÓDIGO_DANE]])</f>
        <v>GÁMBITA - SANTANDER - 68298</v>
      </c>
      <c r="AE950" s="4" t="s">
        <v>1277</v>
      </c>
      <c r="AF950" s="4" t="s">
        <v>3652</v>
      </c>
      <c r="AG950" s="4" t="s">
        <v>69</v>
      </c>
      <c r="AH950" s="4" t="s">
        <v>69</v>
      </c>
    </row>
    <row r="951" spans="30:34" x14ac:dyDescent="0.3">
      <c r="AD951" t="str">
        <f>_xlfn.CONCAT(Ciudad_Depto[[#This Row],[Ciudad]]," - ",Ciudad_Depto[[#This Row],[DEPARTAMENTO]]," - ",Ciudad_Depto[[#This Row],[CÓDIGO_DANE]])</f>
        <v>GIRÓN - SANTANDER - 68307</v>
      </c>
      <c r="AE951" s="4" t="s">
        <v>1301</v>
      </c>
      <c r="AF951" s="4" t="s">
        <v>3653</v>
      </c>
      <c r="AG951" s="4" t="s">
        <v>69</v>
      </c>
      <c r="AH951" s="4" t="s">
        <v>69</v>
      </c>
    </row>
    <row r="952" spans="30:34" x14ac:dyDescent="0.3">
      <c r="AD952" t="str">
        <f>_xlfn.CONCAT(Ciudad_Depto[[#This Row],[Ciudad]]," - ",Ciudad_Depto[[#This Row],[DEPARTAMENTO]]," - ",Ciudad_Depto[[#This Row],[CÓDIGO_DANE]])</f>
        <v>GUACA - SANTANDER - 68318</v>
      </c>
      <c r="AE952" s="4" t="s">
        <v>1322</v>
      </c>
      <c r="AF952" s="4" t="s">
        <v>3654</v>
      </c>
      <c r="AG952" s="4" t="s">
        <v>69</v>
      </c>
      <c r="AH952" s="4" t="s">
        <v>69</v>
      </c>
    </row>
    <row r="953" spans="30:34" x14ac:dyDescent="0.3">
      <c r="AD953" t="str">
        <f>_xlfn.CONCAT(Ciudad_Depto[[#This Row],[Ciudad]]," - ",Ciudad_Depto[[#This Row],[DEPARTAMENTO]]," - ",Ciudad_Depto[[#This Row],[CÓDIGO_DANE]])</f>
        <v>GUADALUPE - SANTANDER - 68320</v>
      </c>
      <c r="AE953" s="4" t="s">
        <v>628</v>
      </c>
      <c r="AF953" s="4" t="s">
        <v>3655</v>
      </c>
      <c r="AG953" s="4" t="s">
        <v>69</v>
      </c>
      <c r="AH953" s="4" t="s">
        <v>69</v>
      </c>
    </row>
    <row r="954" spans="30:34" x14ac:dyDescent="0.3">
      <c r="AD954" t="str">
        <f>_xlfn.CONCAT(Ciudad_Depto[[#This Row],[Ciudad]]," - ",Ciudad_Depto[[#This Row],[DEPARTAMENTO]]," - ",Ciudad_Depto[[#This Row],[CÓDIGO_DANE]])</f>
        <v>GUAPOTÁ - SANTANDER - 68322</v>
      </c>
      <c r="AE954" s="4" t="s">
        <v>1362</v>
      </c>
      <c r="AF954" s="4" t="s">
        <v>3656</v>
      </c>
      <c r="AG954" s="4" t="s">
        <v>69</v>
      </c>
      <c r="AH954" s="4" t="s">
        <v>69</v>
      </c>
    </row>
    <row r="955" spans="30:34" x14ac:dyDescent="0.3">
      <c r="AD955" t="str">
        <f>_xlfn.CONCAT(Ciudad_Depto[[#This Row],[Ciudad]]," - ",Ciudad_Depto[[#This Row],[DEPARTAMENTO]]," - ",Ciudad_Depto[[#This Row],[CÓDIGO_DANE]])</f>
        <v>GUAVATÁ - SANTANDER - 68324</v>
      </c>
      <c r="AE955" s="4" t="s">
        <v>1379</v>
      </c>
      <c r="AF955" s="4" t="s">
        <v>3657</v>
      </c>
      <c r="AG955" s="4" t="s">
        <v>69</v>
      </c>
      <c r="AH955" s="4" t="s">
        <v>69</v>
      </c>
    </row>
    <row r="956" spans="30:34" x14ac:dyDescent="0.3">
      <c r="AD956" t="str">
        <f>_xlfn.CONCAT(Ciudad_Depto[[#This Row],[Ciudad]]," - ",Ciudad_Depto[[#This Row],[DEPARTAMENTO]]," - ",Ciudad_Depto[[#This Row],[CÓDIGO_DANE]])</f>
        <v>GUEPSA - SANTANDER - 68327</v>
      </c>
      <c r="AE956" s="4" t="s">
        <v>3658</v>
      </c>
      <c r="AF956" s="4" t="s">
        <v>3659</v>
      </c>
      <c r="AG956" s="4" t="s">
        <v>69</v>
      </c>
      <c r="AH956" s="4" t="s">
        <v>69</v>
      </c>
    </row>
    <row r="957" spans="30:34" x14ac:dyDescent="0.3">
      <c r="AD957" t="str">
        <f>_xlfn.CONCAT(Ciudad_Depto[[#This Row],[Ciudad]]," - ",Ciudad_Depto[[#This Row],[DEPARTAMENTO]]," - ",Ciudad_Depto[[#This Row],[CÓDIGO_DANE]])</f>
        <v>HATO - SANTANDER - 68344</v>
      </c>
      <c r="AE957" s="4" t="s">
        <v>1418</v>
      </c>
      <c r="AF957" s="4" t="s">
        <v>3660</v>
      </c>
      <c r="AG957" s="4" t="s">
        <v>69</v>
      </c>
      <c r="AH957" s="4" t="s">
        <v>69</v>
      </c>
    </row>
    <row r="958" spans="30:34" x14ac:dyDescent="0.3">
      <c r="AD958" t="str">
        <f>_xlfn.CONCAT(Ciudad_Depto[[#This Row],[Ciudad]]," - ",Ciudad_Depto[[#This Row],[DEPARTAMENTO]]," - ",Ciudad_Depto[[#This Row],[CÓDIGO_DANE]])</f>
        <v>JESÚS MARÍA - SANTANDER - 68368</v>
      </c>
      <c r="AE958" s="4" t="s">
        <v>1433</v>
      </c>
      <c r="AF958" s="4" t="s">
        <v>3661</v>
      </c>
      <c r="AG958" s="4" t="s">
        <v>69</v>
      </c>
      <c r="AH958" s="4" t="s">
        <v>69</v>
      </c>
    </row>
    <row r="959" spans="30:34" x14ac:dyDescent="0.3">
      <c r="AD959" t="str">
        <f>_xlfn.CONCAT(Ciudad_Depto[[#This Row],[Ciudad]]," - ",Ciudad_Depto[[#This Row],[DEPARTAMENTO]]," - ",Ciudad_Depto[[#This Row],[CÓDIGO_DANE]])</f>
        <v>JORDÁN - SANTANDER - 68370</v>
      </c>
      <c r="AE959" s="4" t="s">
        <v>1448</v>
      </c>
      <c r="AF959" s="4" t="s">
        <v>3662</v>
      </c>
      <c r="AG959" s="4" t="s">
        <v>69</v>
      </c>
      <c r="AH959" s="4" t="s">
        <v>69</v>
      </c>
    </row>
    <row r="960" spans="30:34" x14ac:dyDescent="0.3">
      <c r="AD960" t="str">
        <f>_xlfn.CONCAT(Ciudad_Depto[[#This Row],[Ciudad]]," - ",Ciudad_Depto[[#This Row],[DEPARTAMENTO]]," - ",Ciudad_Depto[[#This Row],[CÓDIGO_DANE]])</f>
        <v>LA BELLEZA - SANTANDER - 68377</v>
      </c>
      <c r="AE960" s="4" t="s">
        <v>1461</v>
      </c>
      <c r="AF960" s="4" t="s">
        <v>3663</v>
      </c>
      <c r="AG960" s="4" t="s">
        <v>69</v>
      </c>
      <c r="AH960" s="4" t="s">
        <v>69</v>
      </c>
    </row>
    <row r="961" spans="30:34" x14ac:dyDescent="0.3">
      <c r="AD961" t="str">
        <f>_xlfn.CONCAT(Ciudad_Depto[[#This Row],[Ciudad]]," - ",Ciudad_Depto[[#This Row],[DEPARTAMENTO]]," - ",Ciudad_Depto[[#This Row],[CÓDIGO_DANE]])</f>
        <v>LANDÁZURI - SANTANDER - 68385</v>
      </c>
      <c r="AE961" s="4" t="s">
        <v>1473</v>
      </c>
      <c r="AF961" s="4" t="s">
        <v>3664</v>
      </c>
      <c r="AG961" s="4" t="s">
        <v>69</v>
      </c>
      <c r="AH961" s="4" t="s">
        <v>69</v>
      </c>
    </row>
    <row r="962" spans="30:34" x14ac:dyDescent="0.3">
      <c r="AD962" t="str">
        <f>_xlfn.CONCAT(Ciudad_Depto[[#This Row],[Ciudad]]," - ",Ciudad_Depto[[#This Row],[DEPARTAMENTO]]," - ",Ciudad_Depto[[#This Row],[CÓDIGO_DANE]])</f>
        <v>LA PAZ - SANTANDER - 68397</v>
      </c>
      <c r="AE962" s="4" t="s">
        <v>895</v>
      </c>
      <c r="AF962" s="4" t="s">
        <v>3665</v>
      </c>
      <c r="AG962" s="4" t="s">
        <v>69</v>
      </c>
      <c r="AH962" s="4" t="s">
        <v>69</v>
      </c>
    </row>
    <row r="963" spans="30:34" x14ac:dyDescent="0.3">
      <c r="AD963" t="str">
        <f>_xlfn.CONCAT(Ciudad_Depto[[#This Row],[Ciudad]]," - ",Ciudad_Depto[[#This Row],[DEPARTAMENTO]]," - ",Ciudad_Depto[[#This Row],[CÓDIGO_DANE]])</f>
        <v>LEBRIJA - SANTANDER - 68406</v>
      </c>
      <c r="AE963" s="4" t="s">
        <v>1496</v>
      </c>
      <c r="AF963" s="4" t="s">
        <v>3666</v>
      </c>
      <c r="AG963" s="4" t="s">
        <v>69</v>
      </c>
      <c r="AH963" s="4" t="s">
        <v>69</v>
      </c>
    </row>
    <row r="964" spans="30:34" x14ac:dyDescent="0.3">
      <c r="AD964" t="str">
        <f>_xlfn.CONCAT(Ciudad_Depto[[#This Row],[Ciudad]]," - ",Ciudad_Depto[[#This Row],[DEPARTAMENTO]]," - ",Ciudad_Depto[[#This Row],[CÓDIGO_DANE]])</f>
        <v>LOS SANTOS - SANTANDER - 68418</v>
      </c>
      <c r="AE964" s="4" t="s">
        <v>1508</v>
      </c>
      <c r="AF964" s="4" t="s">
        <v>3667</v>
      </c>
      <c r="AG964" s="4" t="s">
        <v>69</v>
      </c>
      <c r="AH964" s="4" t="s">
        <v>69</v>
      </c>
    </row>
    <row r="965" spans="30:34" x14ac:dyDescent="0.3">
      <c r="AD965" t="str">
        <f>_xlfn.CONCAT(Ciudad_Depto[[#This Row],[Ciudad]]," - ",Ciudad_Depto[[#This Row],[DEPARTAMENTO]]," - ",Ciudad_Depto[[#This Row],[CÓDIGO_DANE]])</f>
        <v>MACARAVITA - SANTANDER - 68425</v>
      </c>
      <c r="AE965" s="4" t="s">
        <v>1521</v>
      </c>
      <c r="AF965" s="4" t="s">
        <v>3668</v>
      </c>
      <c r="AG965" s="4" t="s">
        <v>69</v>
      </c>
      <c r="AH965" s="4" t="s">
        <v>69</v>
      </c>
    </row>
    <row r="966" spans="30:34" x14ac:dyDescent="0.3">
      <c r="AD966" t="str">
        <f>_xlfn.CONCAT(Ciudad_Depto[[#This Row],[Ciudad]]," - ",Ciudad_Depto[[#This Row],[DEPARTAMENTO]]," - ",Ciudad_Depto[[#This Row],[CÓDIGO_DANE]])</f>
        <v>MÁLAGA - SANTANDER - 68432</v>
      </c>
      <c r="AE966" s="4" t="s">
        <v>1532</v>
      </c>
      <c r="AF966" s="4" t="s">
        <v>3669</v>
      </c>
      <c r="AG966" s="4" t="s">
        <v>69</v>
      </c>
      <c r="AH966" s="4" t="s">
        <v>69</v>
      </c>
    </row>
    <row r="967" spans="30:34" x14ac:dyDescent="0.3">
      <c r="AD967" t="str">
        <f>_xlfn.CONCAT(Ciudad_Depto[[#This Row],[Ciudad]]," - ",Ciudad_Depto[[#This Row],[DEPARTAMENTO]]," - ",Ciudad_Depto[[#This Row],[CÓDIGO_DANE]])</f>
        <v>MATANZA - SANTANDER - 68444</v>
      </c>
      <c r="AE967" s="4" t="s">
        <v>1545</v>
      </c>
      <c r="AF967" s="4" t="s">
        <v>3670</v>
      </c>
      <c r="AG967" s="4" t="s">
        <v>69</v>
      </c>
      <c r="AH967" s="4" t="s">
        <v>69</v>
      </c>
    </row>
    <row r="968" spans="30:34" x14ac:dyDescent="0.3">
      <c r="AD968" t="str">
        <f>_xlfn.CONCAT(Ciudad_Depto[[#This Row],[Ciudad]]," - ",Ciudad_Depto[[#This Row],[DEPARTAMENTO]]," - ",Ciudad_Depto[[#This Row],[CÓDIGO_DANE]])</f>
        <v>MOGOTES - SANTANDER - 68464</v>
      </c>
      <c r="AE968" s="4" t="s">
        <v>1555</v>
      </c>
      <c r="AF968" s="4" t="s">
        <v>3671</v>
      </c>
      <c r="AG968" s="4" t="s">
        <v>69</v>
      </c>
      <c r="AH968" s="4" t="s">
        <v>69</v>
      </c>
    </row>
    <row r="969" spans="30:34" x14ac:dyDescent="0.3">
      <c r="AD969" t="str">
        <f>_xlfn.CONCAT(Ciudad_Depto[[#This Row],[Ciudad]]," - ",Ciudad_Depto[[#This Row],[DEPARTAMENTO]]," - ",Ciudad_Depto[[#This Row],[CÓDIGO_DANE]])</f>
        <v>MOLAGAVITA - SANTANDER - 68468</v>
      </c>
      <c r="AE969" s="4" t="s">
        <v>1568</v>
      </c>
      <c r="AF969" s="4" t="s">
        <v>3672</v>
      </c>
      <c r="AG969" s="4" t="s">
        <v>69</v>
      </c>
      <c r="AH969" s="4" t="s">
        <v>69</v>
      </c>
    </row>
    <row r="970" spans="30:34" x14ac:dyDescent="0.3">
      <c r="AD970" t="str">
        <f>_xlfn.CONCAT(Ciudad_Depto[[#This Row],[Ciudad]]," - ",Ciudad_Depto[[#This Row],[DEPARTAMENTO]]," - ",Ciudad_Depto[[#This Row],[CÓDIGO_DANE]])</f>
        <v>OCAMONTE - SANTANDER - 68498</v>
      </c>
      <c r="AE970" s="4" t="s">
        <v>1581</v>
      </c>
      <c r="AF970" s="4" t="s">
        <v>3673</v>
      </c>
      <c r="AG970" s="4" t="s">
        <v>69</v>
      </c>
      <c r="AH970" s="4" t="s">
        <v>69</v>
      </c>
    </row>
    <row r="971" spans="30:34" x14ac:dyDescent="0.3">
      <c r="AD971" t="str">
        <f>_xlfn.CONCAT(Ciudad_Depto[[#This Row],[Ciudad]]," - ",Ciudad_Depto[[#This Row],[DEPARTAMENTO]]," - ",Ciudad_Depto[[#This Row],[CÓDIGO_DANE]])</f>
        <v>OIBA - SANTANDER - 68500</v>
      </c>
      <c r="AE971" s="4" t="s">
        <v>1595</v>
      </c>
      <c r="AF971" s="4" t="s">
        <v>3674</v>
      </c>
      <c r="AG971" s="4" t="s">
        <v>69</v>
      </c>
      <c r="AH971" s="4" t="s">
        <v>69</v>
      </c>
    </row>
    <row r="972" spans="30:34" x14ac:dyDescent="0.3">
      <c r="AD972" t="str">
        <f>_xlfn.CONCAT(Ciudad_Depto[[#This Row],[Ciudad]]," - ",Ciudad_Depto[[#This Row],[DEPARTAMENTO]]," - ",Ciudad_Depto[[#This Row],[CÓDIGO_DANE]])</f>
        <v>ONZAGA - SANTANDER - 68502</v>
      </c>
      <c r="AE972" s="4" t="s">
        <v>1610</v>
      </c>
      <c r="AF972" s="4" t="s">
        <v>3675</v>
      </c>
      <c r="AG972" s="4" t="s">
        <v>69</v>
      </c>
      <c r="AH972" s="4" t="s">
        <v>69</v>
      </c>
    </row>
    <row r="973" spans="30:34" x14ac:dyDescent="0.3">
      <c r="AD973" t="str">
        <f>_xlfn.CONCAT(Ciudad_Depto[[#This Row],[Ciudad]]," - ",Ciudad_Depto[[#This Row],[DEPARTAMENTO]]," - ",Ciudad_Depto[[#This Row],[CÓDIGO_DANE]])</f>
        <v>PALMAR - SANTANDER - 68522</v>
      </c>
      <c r="AE973" s="4" t="s">
        <v>1622</v>
      </c>
      <c r="AF973" s="4" t="s">
        <v>3676</v>
      </c>
      <c r="AG973" s="4" t="s">
        <v>69</v>
      </c>
      <c r="AH973" s="4" t="s">
        <v>69</v>
      </c>
    </row>
    <row r="974" spans="30:34" x14ac:dyDescent="0.3">
      <c r="AD974" t="str">
        <f>_xlfn.CONCAT(Ciudad_Depto[[#This Row],[Ciudad]]," - ",Ciudad_Depto[[#This Row],[DEPARTAMENTO]]," - ",Ciudad_Depto[[#This Row],[CÓDIGO_DANE]])</f>
        <v>PALMAS DEL SOCORRO - SANTANDER - 68524</v>
      </c>
      <c r="AE974" s="4" t="s">
        <v>1634</v>
      </c>
      <c r="AF974" s="4" t="s">
        <v>3677</v>
      </c>
      <c r="AG974" s="4" t="s">
        <v>69</v>
      </c>
      <c r="AH974" s="4" t="s">
        <v>69</v>
      </c>
    </row>
    <row r="975" spans="30:34" x14ac:dyDescent="0.3">
      <c r="AD975" t="str">
        <f>_xlfn.CONCAT(Ciudad_Depto[[#This Row],[Ciudad]]," - ",Ciudad_Depto[[#This Row],[DEPARTAMENTO]]," - ",Ciudad_Depto[[#This Row],[CÓDIGO_DANE]])</f>
        <v>PÁRAMO - SANTANDER - 68533</v>
      </c>
      <c r="AE975" s="4" t="s">
        <v>1648</v>
      </c>
      <c r="AF975" s="4" t="s">
        <v>3678</v>
      </c>
      <c r="AG975" s="4" t="s">
        <v>69</v>
      </c>
      <c r="AH975" s="4" t="s">
        <v>69</v>
      </c>
    </row>
    <row r="976" spans="30:34" x14ac:dyDescent="0.3">
      <c r="AD976" t="str">
        <f>_xlfn.CONCAT(Ciudad_Depto[[#This Row],[Ciudad]]," - ",Ciudad_Depto[[#This Row],[DEPARTAMENTO]]," - ",Ciudad_Depto[[#This Row],[CÓDIGO_DANE]])</f>
        <v>PIEDECUESTA - SANTANDER - 68547</v>
      </c>
      <c r="AE976" s="4" t="s">
        <v>1663</v>
      </c>
      <c r="AF976" s="4" t="s">
        <v>3679</v>
      </c>
      <c r="AG976" s="4" t="s">
        <v>69</v>
      </c>
      <c r="AH976" s="4" t="s">
        <v>69</v>
      </c>
    </row>
    <row r="977" spans="30:34" x14ac:dyDescent="0.3">
      <c r="AD977" t="str">
        <f>_xlfn.CONCAT(Ciudad_Depto[[#This Row],[Ciudad]]," - ",Ciudad_Depto[[#This Row],[DEPARTAMENTO]]," - ",Ciudad_Depto[[#This Row],[CÓDIGO_DANE]])</f>
        <v>PINCHOTE - SANTANDER - 68549</v>
      </c>
      <c r="AE977" s="4" t="s">
        <v>1674</v>
      </c>
      <c r="AF977" s="4" t="s">
        <v>3680</v>
      </c>
      <c r="AG977" s="4" t="s">
        <v>69</v>
      </c>
      <c r="AH977" s="4" t="s">
        <v>69</v>
      </c>
    </row>
    <row r="978" spans="30:34" x14ac:dyDescent="0.3">
      <c r="AD978" t="str">
        <f>_xlfn.CONCAT(Ciudad_Depto[[#This Row],[Ciudad]]," - ",Ciudad_Depto[[#This Row],[DEPARTAMENTO]]," - ",Ciudad_Depto[[#This Row],[CÓDIGO_DANE]])</f>
        <v>PUENTE NACIONAL - SANTANDER - 68572</v>
      </c>
      <c r="AE978" s="4" t="s">
        <v>1688</v>
      </c>
      <c r="AF978" s="4" t="s">
        <v>3681</v>
      </c>
      <c r="AG978" s="4" t="s">
        <v>69</v>
      </c>
      <c r="AH978" s="4" t="s">
        <v>69</v>
      </c>
    </row>
    <row r="979" spans="30:34" x14ac:dyDescent="0.3">
      <c r="AD979" t="str">
        <f>_xlfn.CONCAT(Ciudad_Depto[[#This Row],[Ciudad]]," - ",Ciudad_Depto[[#This Row],[DEPARTAMENTO]]," - ",Ciudad_Depto[[#This Row],[CÓDIGO_DANE]])</f>
        <v>PUERTO PARRA - SANTANDER - 68573</v>
      </c>
      <c r="AE979" s="4" t="s">
        <v>1699</v>
      </c>
      <c r="AF979" s="4" t="s">
        <v>3682</v>
      </c>
      <c r="AG979" s="4" t="s">
        <v>69</v>
      </c>
      <c r="AH979" s="4" t="s">
        <v>69</v>
      </c>
    </row>
    <row r="980" spans="30:34" x14ac:dyDescent="0.3">
      <c r="AD980" t="str">
        <f>_xlfn.CONCAT(Ciudad_Depto[[#This Row],[Ciudad]]," - ",Ciudad_Depto[[#This Row],[DEPARTAMENTO]]," - ",Ciudad_Depto[[#This Row],[CÓDIGO_DANE]])</f>
        <v>PUERTO WILCHES - SANTANDER - 68575</v>
      </c>
      <c r="AE980" s="4" t="s">
        <v>1710</v>
      </c>
      <c r="AF980" s="4" t="s">
        <v>3683</v>
      </c>
      <c r="AG980" s="4" t="s">
        <v>69</v>
      </c>
      <c r="AH980" s="4" t="s">
        <v>69</v>
      </c>
    </row>
    <row r="981" spans="30:34" x14ac:dyDescent="0.3">
      <c r="AD981" t="str">
        <f>_xlfn.CONCAT(Ciudad_Depto[[#This Row],[Ciudad]]," - ",Ciudad_Depto[[#This Row],[DEPARTAMENTO]]," - ",Ciudad_Depto[[#This Row],[CÓDIGO_DANE]])</f>
        <v>RIONEGRO - SANTANDER - 68615</v>
      </c>
      <c r="AE981" s="4" t="s">
        <v>1720</v>
      </c>
      <c r="AF981" s="4" t="s">
        <v>3684</v>
      </c>
      <c r="AG981" s="4" t="s">
        <v>69</v>
      </c>
      <c r="AH981" s="4" t="s">
        <v>69</v>
      </c>
    </row>
    <row r="982" spans="30:34" x14ac:dyDescent="0.3">
      <c r="AD982" t="str">
        <f>_xlfn.CONCAT(Ciudad_Depto[[#This Row],[Ciudad]]," - ",Ciudad_Depto[[#This Row],[DEPARTAMENTO]]," - ",Ciudad_Depto[[#This Row],[CÓDIGO_DANE]])</f>
        <v>SABANA DE TORRES - SANTANDER - 68655</v>
      </c>
      <c r="AE982" s="4" t="s">
        <v>1733</v>
      </c>
      <c r="AF982" s="4" t="s">
        <v>3685</v>
      </c>
      <c r="AG982" s="4" t="s">
        <v>69</v>
      </c>
      <c r="AH982" s="4" t="s">
        <v>69</v>
      </c>
    </row>
    <row r="983" spans="30:34" x14ac:dyDescent="0.3">
      <c r="AD983" t="str">
        <f>_xlfn.CONCAT(Ciudad_Depto[[#This Row],[Ciudad]]," - ",Ciudad_Depto[[#This Row],[DEPARTAMENTO]]," - ",Ciudad_Depto[[#This Row],[CÓDIGO_DANE]])</f>
        <v>SAN ANDRÉS - SANTANDER - 68669</v>
      </c>
      <c r="AE983" s="4" t="s">
        <v>1743</v>
      </c>
      <c r="AF983" s="4" t="s">
        <v>3686</v>
      </c>
      <c r="AG983" s="4" t="s">
        <v>69</v>
      </c>
      <c r="AH983" s="4" t="s">
        <v>69</v>
      </c>
    </row>
    <row r="984" spans="30:34" x14ac:dyDescent="0.3">
      <c r="AD984" t="str">
        <f>_xlfn.CONCAT(Ciudad_Depto[[#This Row],[Ciudad]]," - ",Ciudad_Depto[[#This Row],[DEPARTAMENTO]]," - ",Ciudad_Depto[[#This Row],[CÓDIGO_DANE]])</f>
        <v>SAN BENITO - SANTANDER - 68673</v>
      </c>
      <c r="AE984" s="4" t="s">
        <v>1756</v>
      </c>
      <c r="AF984" s="4" t="s">
        <v>3687</v>
      </c>
      <c r="AG984" s="4" t="s">
        <v>69</v>
      </c>
      <c r="AH984" s="4" t="s">
        <v>69</v>
      </c>
    </row>
    <row r="985" spans="30:34" x14ac:dyDescent="0.3">
      <c r="AD985" t="str">
        <f>_xlfn.CONCAT(Ciudad_Depto[[#This Row],[Ciudad]]," - ",Ciudad_Depto[[#This Row],[DEPARTAMENTO]]," - ",Ciudad_Depto[[#This Row],[CÓDIGO_DANE]])</f>
        <v>SAN GIL - SANTANDER - 68679</v>
      </c>
      <c r="AE985" s="4" t="s">
        <v>1767</v>
      </c>
      <c r="AF985" s="4" t="s">
        <v>3688</v>
      </c>
      <c r="AG985" s="4" t="s">
        <v>69</v>
      </c>
      <c r="AH985" s="4" t="s">
        <v>69</v>
      </c>
    </row>
    <row r="986" spans="30:34" x14ac:dyDescent="0.3">
      <c r="AD986" t="str">
        <f>_xlfn.CONCAT(Ciudad_Depto[[#This Row],[Ciudad]]," - ",Ciudad_Depto[[#This Row],[DEPARTAMENTO]]," - ",Ciudad_Depto[[#This Row],[CÓDIGO_DANE]])</f>
        <v>SAN JOAQUÍN - SANTANDER - 68682</v>
      </c>
      <c r="AE986" s="4" t="s">
        <v>1777</v>
      </c>
      <c r="AF986" s="4" t="s">
        <v>3689</v>
      </c>
      <c r="AG986" s="4" t="s">
        <v>69</v>
      </c>
      <c r="AH986" s="4" t="s">
        <v>69</v>
      </c>
    </row>
    <row r="987" spans="30:34" x14ac:dyDescent="0.3">
      <c r="AD987" t="str">
        <f>_xlfn.CONCAT(Ciudad_Depto[[#This Row],[Ciudad]]," - ",Ciudad_Depto[[#This Row],[DEPARTAMENTO]]," - ",Ciudad_Depto[[#This Row],[CÓDIGO_DANE]])</f>
        <v>SAN JOSÉ DE MIRANDA - SANTANDER - 68684</v>
      </c>
      <c r="AE987" s="4" t="s">
        <v>1788</v>
      </c>
      <c r="AF987" s="4" t="s">
        <v>3690</v>
      </c>
      <c r="AG987" s="4" t="s">
        <v>69</v>
      </c>
      <c r="AH987" s="4" t="s">
        <v>69</v>
      </c>
    </row>
    <row r="988" spans="30:34" x14ac:dyDescent="0.3">
      <c r="AD988" t="str">
        <f>_xlfn.CONCAT(Ciudad_Depto[[#This Row],[Ciudad]]," - ",Ciudad_Depto[[#This Row],[DEPARTAMENTO]]," - ",Ciudad_Depto[[#This Row],[CÓDIGO_DANE]])</f>
        <v>SAN MIGUEL - SANTANDER - 68686</v>
      </c>
      <c r="AE988" s="4" t="s">
        <v>521</v>
      </c>
      <c r="AF988" s="4" t="s">
        <v>3691</v>
      </c>
      <c r="AG988" s="4" t="s">
        <v>69</v>
      </c>
      <c r="AH988" s="4" t="s">
        <v>69</v>
      </c>
    </row>
    <row r="989" spans="30:34" x14ac:dyDescent="0.3">
      <c r="AD989" t="str">
        <f>_xlfn.CONCAT(Ciudad_Depto[[#This Row],[Ciudad]]," - ",Ciudad_Depto[[#This Row],[DEPARTAMENTO]]," - ",Ciudad_Depto[[#This Row],[CÓDIGO_DANE]])</f>
        <v>SAN VICENTE DE CHUCURÍ - SANTANDER - 68689</v>
      </c>
      <c r="AE989" s="4" t="s">
        <v>1809</v>
      </c>
      <c r="AF989" s="4" t="s">
        <v>3692</v>
      </c>
      <c r="AG989" s="4" t="s">
        <v>69</v>
      </c>
      <c r="AH989" s="4" t="s">
        <v>69</v>
      </c>
    </row>
    <row r="990" spans="30:34" x14ac:dyDescent="0.3">
      <c r="AD990" t="str">
        <f>_xlfn.CONCAT(Ciudad_Depto[[#This Row],[Ciudad]]," - ",Ciudad_Depto[[#This Row],[DEPARTAMENTO]]," - ",Ciudad_Depto[[#This Row],[CÓDIGO_DANE]])</f>
        <v>SANTA BÁRBARA - SANTANDER - 68705</v>
      </c>
      <c r="AE990" s="4" t="s">
        <v>1609</v>
      </c>
      <c r="AF990" s="4" t="s">
        <v>3693</v>
      </c>
      <c r="AG990" s="4" t="s">
        <v>69</v>
      </c>
      <c r="AH990" s="4" t="s">
        <v>69</v>
      </c>
    </row>
    <row r="991" spans="30:34" x14ac:dyDescent="0.3">
      <c r="AD991" t="str">
        <f>_xlfn.CONCAT(Ciudad_Depto[[#This Row],[Ciudad]]," - ",Ciudad_Depto[[#This Row],[DEPARTAMENTO]]," - ",Ciudad_Depto[[#This Row],[CÓDIGO_DANE]])</f>
        <v>SANTA HELENA DEL OPÓN - SANTANDER - 68720</v>
      </c>
      <c r="AE991" s="4" t="s">
        <v>1830</v>
      </c>
      <c r="AF991" s="4" t="s">
        <v>3694</v>
      </c>
      <c r="AG991" s="4" t="s">
        <v>69</v>
      </c>
      <c r="AH991" s="4" t="s">
        <v>69</v>
      </c>
    </row>
    <row r="992" spans="30:34" x14ac:dyDescent="0.3">
      <c r="AD992" t="str">
        <f>_xlfn.CONCAT(Ciudad_Depto[[#This Row],[Ciudad]]," - ",Ciudad_Depto[[#This Row],[DEPARTAMENTO]]," - ",Ciudad_Depto[[#This Row],[CÓDIGO_DANE]])</f>
        <v>SIMACOTA - SANTANDER - 68745</v>
      </c>
      <c r="AE992" s="4" t="s">
        <v>1842</v>
      </c>
      <c r="AF992" s="4" t="s">
        <v>3695</v>
      </c>
      <c r="AG992" s="4" t="s">
        <v>69</v>
      </c>
      <c r="AH992" s="4" t="s">
        <v>69</v>
      </c>
    </row>
    <row r="993" spans="30:34" x14ac:dyDescent="0.3">
      <c r="AD993" t="str">
        <f>_xlfn.CONCAT(Ciudad_Depto[[#This Row],[Ciudad]]," - ",Ciudad_Depto[[#This Row],[DEPARTAMENTO]]," - ",Ciudad_Depto[[#This Row],[CÓDIGO_DANE]])</f>
        <v>SOCORRO - SANTANDER - 68755</v>
      </c>
      <c r="AE993" s="4" t="s">
        <v>1854</v>
      </c>
      <c r="AF993" s="4" t="s">
        <v>3696</v>
      </c>
      <c r="AG993" s="4" t="s">
        <v>69</v>
      </c>
      <c r="AH993" s="4" t="s">
        <v>69</v>
      </c>
    </row>
    <row r="994" spans="30:34" x14ac:dyDescent="0.3">
      <c r="AD994" t="str">
        <f>_xlfn.CONCAT(Ciudad_Depto[[#This Row],[Ciudad]]," - ",Ciudad_Depto[[#This Row],[DEPARTAMENTO]]," - ",Ciudad_Depto[[#This Row],[CÓDIGO_DANE]])</f>
        <v>SUAITA - SANTANDER - 68770</v>
      </c>
      <c r="AE994" s="4" t="s">
        <v>1868</v>
      </c>
      <c r="AF994" s="4" t="s">
        <v>3697</v>
      </c>
      <c r="AG994" s="4" t="s">
        <v>69</v>
      </c>
      <c r="AH994" s="4" t="s">
        <v>69</v>
      </c>
    </row>
    <row r="995" spans="30:34" x14ac:dyDescent="0.3">
      <c r="AD995" t="str">
        <f>_xlfn.CONCAT(Ciudad_Depto[[#This Row],[Ciudad]]," - ",Ciudad_Depto[[#This Row],[DEPARTAMENTO]]," - ",Ciudad_Depto[[#This Row],[CÓDIGO_DANE]])</f>
        <v>SUCRE - SANTANDER - 68773</v>
      </c>
      <c r="AE995" s="4" t="s">
        <v>70</v>
      </c>
      <c r="AF995" s="4" t="s">
        <v>3698</v>
      </c>
      <c r="AG995" s="4" t="s">
        <v>69</v>
      </c>
      <c r="AH995" s="4" t="s">
        <v>69</v>
      </c>
    </row>
    <row r="996" spans="30:34" x14ac:dyDescent="0.3">
      <c r="AD996" t="str">
        <f>_xlfn.CONCAT(Ciudad_Depto[[#This Row],[Ciudad]]," - ",Ciudad_Depto[[#This Row],[DEPARTAMENTO]]," - ",Ciudad_Depto[[#This Row],[CÓDIGO_DANE]])</f>
        <v>SURATÁ - SANTANDER - 68780</v>
      </c>
      <c r="AE996" s="4" t="s">
        <v>1896</v>
      </c>
      <c r="AF996" s="4" t="s">
        <v>3699</v>
      </c>
      <c r="AG996" s="4" t="s">
        <v>69</v>
      </c>
      <c r="AH996" s="4" t="s">
        <v>69</v>
      </c>
    </row>
    <row r="997" spans="30:34" x14ac:dyDescent="0.3">
      <c r="AD997" t="str">
        <f>_xlfn.CONCAT(Ciudad_Depto[[#This Row],[Ciudad]]," - ",Ciudad_Depto[[#This Row],[DEPARTAMENTO]]," - ",Ciudad_Depto[[#This Row],[CÓDIGO_DANE]])</f>
        <v>TONA - SANTANDER - 68820</v>
      </c>
      <c r="AE997" s="4" t="s">
        <v>1911</v>
      </c>
      <c r="AF997" s="4" t="s">
        <v>3700</v>
      </c>
      <c r="AG997" s="4" t="s">
        <v>69</v>
      </c>
      <c r="AH997" s="4" t="s">
        <v>69</v>
      </c>
    </row>
    <row r="998" spans="30:34" x14ac:dyDescent="0.3">
      <c r="AD998" t="str">
        <f>_xlfn.CONCAT(Ciudad_Depto[[#This Row],[Ciudad]]," - ",Ciudad_Depto[[#This Row],[DEPARTAMENTO]]," - ",Ciudad_Depto[[#This Row],[CÓDIGO_DANE]])</f>
        <v>VALLE DE SAN JOSÉ - SANTANDER - 68855</v>
      </c>
      <c r="AE998" s="4" t="s">
        <v>1924</v>
      </c>
      <c r="AF998" s="4" t="s">
        <v>3701</v>
      </c>
      <c r="AG998" s="4" t="s">
        <v>69</v>
      </c>
      <c r="AH998" s="4" t="s">
        <v>69</v>
      </c>
    </row>
    <row r="999" spans="30:34" x14ac:dyDescent="0.3">
      <c r="AD999" t="str">
        <f>_xlfn.CONCAT(Ciudad_Depto[[#This Row],[Ciudad]]," - ",Ciudad_Depto[[#This Row],[DEPARTAMENTO]]," - ",Ciudad_Depto[[#This Row],[CÓDIGO_DANE]])</f>
        <v>VÉLEZ - SANTANDER - 68861</v>
      </c>
      <c r="AE999" s="4" t="s">
        <v>1936</v>
      </c>
      <c r="AF999" s="4" t="s">
        <v>3702</v>
      </c>
      <c r="AG999" s="4" t="s">
        <v>69</v>
      </c>
      <c r="AH999" s="4" t="s">
        <v>69</v>
      </c>
    </row>
    <row r="1000" spans="30:34" x14ac:dyDescent="0.3">
      <c r="AD1000" t="str">
        <f>_xlfn.CONCAT(Ciudad_Depto[[#This Row],[Ciudad]]," - ",Ciudad_Depto[[#This Row],[DEPARTAMENTO]]," - ",Ciudad_Depto[[#This Row],[CÓDIGO_DANE]])</f>
        <v>VETAS - SANTANDER - 68867</v>
      </c>
      <c r="AE1000" s="4" t="s">
        <v>1950</v>
      </c>
      <c r="AF1000" s="4" t="s">
        <v>3703</v>
      </c>
      <c r="AG1000" s="4" t="s">
        <v>69</v>
      </c>
      <c r="AH1000" s="4" t="s">
        <v>69</v>
      </c>
    </row>
    <row r="1001" spans="30:34" x14ac:dyDescent="0.3">
      <c r="AD1001" t="str">
        <f>_xlfn.CONCAT(Ciudad_Depto[[#This Row],[Ciudad]]," - ",Ciudad_Depto[[#This Row],[DEPARTAMENTO]]," - ",Ciudad_Depto[[#This Row],[CÓDIGO_DANE]])</f>
        <v>VILLANUEVA - SANTANDER - 68872</v>
      </c>
      <c r="AE1001" s="4" t="s">
        <v>706</v>
      </c>
      <c r="AF1001" s="4" t="s">
        <v>3704</v>
      </c>
      <c r="AG1001" s="4" t="s">
        <v>69</v>
      </c>
      <c r="AH1001" s="4" t="s">
        <v>69</v>
      </c>
    </row>
    <row r="1002" spans="30:34" x14ac:dyDescent="0.3">
      <c r="AD1002" t="str">
        <f>_xlfn.CONCAT(Ciudad_Depto[[#This Row],[Ciudad]]," - ",Ciudad_Depto[[#This Row],[DEPARTAMENTO]]," - ",Ciudad_Depto[[#This Row],[CÓDIGO_DANE]])</f>
        <v>ZAPATOCA - SANTANDER - 68895</v>
      </c>
      <c r="AE1002" s="4" t="s">
        <v>1976</v>
      </c>
      <c r="AF1002" s="4" t="s">
        <v>3705</v>
      </c>
      <c r="AG1002" s="4" t="s">
        <v>69</v>
      </c>
      <c r="AH1002" s="4" t="s">
        <v>69</v>
      </c>
    </row>
    <row r="1003" spans="30:34" x14ac:dyDescent="0.3">
      <c r="AD1003" t="str">
        <f>_xlfn.CONCAT(Ciudad_Depto[[#This Row],[Ciudad]]," - ",Ciudad_Depto[[#This Row],[DEPARTAMENTO]]," - ",Ciudad_Depto[[#This Row],[CÓDIGO_DANE]])</f>
        <v>SINCELEJO - SUCRE - 70001</v>
      </c>
      <c r="AE1003" s="4" t="s">
        <v>112</v>
      </c>
      <c r="AF1003" s="4" t="s">
        <v>3706</v>
      </c>
      <c r="AG1003" s="4" t="s">
        <v>70</v>
      </c>
      <c r="AH1003" s="4" t="s">
        <v>70</v>
      </c>
    </row>
    <row r="1004" spans="30:34" x14ac:dyDescent="0.3">
      <c r="AD1004" t="str">
        <f>_xlfn.CONCAT(Ciudad_Depto[[#This Row],[Ciudad]]," - ",Ciudad_Depto[[#This Row],[DEPARTAMENTO]]," - ",Ciudad_Depto[[#This Row],[CÓDIGO_DANE]])</f>
        <v>BUENAVISTA - SUCRE - 70110</v>
      </c>
      <c r="AE1004" s="4" t="s">
        <v>153</v>
      </c>
      <c r="AF1004" s="4" t="s">
        <v>3707</v>
      </c>
      <c r="AG1004" s="4" t="s">
        <v>70</v>
      </c>
      <c r="AH1004" s="4" t="s">
        <v>70</v>
      </c>
    </row>
    <row r="1005" spans="30:34" x14ac:dyDescent="0.3">
      <c r="AD1005" t="str">
        <f>_xlfn.CONCAT(Ciudad_Depto[[#This Row],[Ciudad]]," - ",Ciudad_Depto[[#This Row],[DEPARTAMENTO]]," - ",Ciudad_Depto[[#This Row],[CÓDIGO_DANE]])</f>
        <v>CAIMITO - SUCRE - 70124</v>
      </c>
      <c r="AE1005" s="4" t="s">
        <v>204</v>
      </c>
      <c r="AF1005" s="4" t="s">
        <v>3708</v>
      </c>
      <c r="AG1005" s="4" t="s">
        <v>70</v>
      </c>
      <c r="AH1005" s="4" t="s">
        <v>70</v>
      </c>
    </row>
    <row r="1006" spans="30:34" x14ac:dyDescent="0.3">
      <c r="AD1006" t="str">
        <f>_xlfn.CONCAT(Ciudad_Depto[[#This Row],[Ciudad]]," - ",Ciudad_Depto[[#This Row],[DEPARTAMENTO]]," - ",Ciudad_Depto[[#This Row],[CÓDIGO_DANE]])</f>
        <v>COLOSÓ - SUCRE - 70204</v>
      </c>
      <c r="AE1006" s="4" t="s">
        <v>250</v>
      </c>
      <c r="AF1006" s="4" t="s">
        <v>3709</v>
      </c>
      <c r="AG1006" s="4" t="s">
        <v>70</v>
      </c>
      <c r="AH1006" s="4" t="s">
        <v>70</v>
      </c>
    </row>
    <row r="1007" spans="30:34" x14ac:dyDescent="0.3">
      <c r="AD1007" t="str">
        <f>_xlfn.CONCAT(Ciudad_Depto[[#This Row],[Ciudad]]," - ",Ciudad_Depto[[#This Row],[DEPARTAMENTO]]," - ",Ciudad_Depto[[#This Row],[CÓDIGO_DANE]])</f>
        <v>COROZAL - SUCRE - 70215</v>
      </c>
      <c r="AE1007" s="4" t="s">
        <v>300</v>
      </c>
      <c r="AF1007" s="4" t="s">
        <v>3710</v>
      </c>
      <c r="AG1007" s="4" t="s">
        <v>70</v>
      </c>
      <c r="AH1007" s="4" t="s">
        <v>70</v>
      </c>
    </row>
    <row r="1008" spans="30:34" x14ac:dyDescent="0.3">
      <c r="AD1008" t="str">
        <f>_xlfn.CONCAT(Ciudad_Depto[[#This Row],[Ciudad]]," - ",Ciudad_Depto[[#This Row],[DEPARTAMENTO]]," - ",Ciudad_Depto[[#This Row],[CÓDIGO_DANE]])</f>
        <v>COVEÑAS - SUCRE - 70221</v>
      </c>
      <c r="AE1008" s="4" t="s">
        <v>347</v>
      </c>
      <c r="AF1008" s="4" t="s">
        <v>3711</v>
      </c>
      <c r="AG1008" s="4" t="s">
        <v>70</v>
      </c>
      <c r="AH1008" s="4" t="s">
        <v>70</v>
      </c>
    </row>
    <row r="1009" spans="30:34" x14ac:dyDescent="0.3">
      <c r="AD1009" t="str">
        <f>_xlfn.CONCAT(Ciudad_Depto[[#This Row],[Ciudad]]," - ",Ciudad_Depto[[#This Row],[DEPARTAMENTO]]," - ",Ciudad_Depto[[#This Row],[CÓDIGO_DANE]])</f>
        <v>CHALÁN - SUCRE - 70230</v>
      </c>
      <c r="AE1009" s="4" t="s">
        <v>391</v>
      </c>
      <c r="AF1009" s="4" t="s">
        <v>3712</v>
      </c>
      <c r="AG1009" s="4" t="s">
        <v>70</v>
      </c>
      <c r="AH1009" s="4" t="s">
        <v>70</v>
      </c>
    </row>
    <row r="1010" spans="30:34" x14ac:dyDescent="0.3">
      <c r="AD1010" t="str">
        <f>_xlfn.CONCAT(Ciudad_Depto[[#This Row],[Ciudad]]," - ",Ciudad_Depto[[#This Row],[DEPARTAMENTO]]," - ",Ciudad_Depto[[#This Row],[CÓDIGO_DANE]])</f>
        <v>EL ROBLE - SUCRE - 70233</v>
      </c>
      <c r="AE1010" s="4" t="s">
        <v>437</v>
      </c>
      <c r="AF1010" s="4" t="s">
        <v>3713</v>
      </c>
      <c r="AG1010" s="4" t="s">
        <v>70</v>
      </c>
      <c r="AH1010" s="4" t="s">
        <v>70</v>
      </c>
    </row>
    <row r="1011" spans="30:34" x14ac:dyDescent="0.3">
      <c r="AD1011" t="str">
        <f>_xlfn.CONCAT(Ciudad_Depto[[#This Row],[Ciudad]]," - ",Ciudad_Depto[[#This Row],[DEPARTAMENTO]]," - ",Ciudad_Depto[[#This Row],[CÓDIGO_DANE]])</f>
        <v>GALERAS - SUCRE - 70235</v>
      </c>
      <c r="AE1011" s="4" t="s">
        <v>481</v>
      </c>
      <c r="AF1011" s="4" t="s">
        <v>3714</v>
      </c>
      <c r="AG1011" s="4" t="s">
        <v>70</v>
      </c>
      <c r="AH1011" s="4" t="s">
        <v>70</v>
      </c>
    </row>
    <row r="1012" spans="30:34" x14ac:dyDescent="0.3">
      <c r="AD1012" t="str">
        <f>_xlfn.CONCAT(Ciudad_Depto[[#This Row],[Ciudad]]," - ",Ciudad_Depto[[#This Row],[DEPARTAMENTO]]," - ",Ciudad_Depto[[#This Row],[CÓDIGO_DANE]])</f>
        <v>GUARANDA - SUCRE - 70265</v>
      </c>
      <c r="AE1012" s="4" t="s">
        <v>524</v>
      </c>
      <c r="AF1012" s="4" t="s">
        <v>3715</v>
      </c>
      <c r="AG1012" s="4" t="s">
        <v>70</v>
      </c>
      <c r="AH1012" s="4" t="s">
        <v>70</v>
      </c>
    </row>
    <row r="1013" spans="30:34" x14ac:dyDescent="0.3">
      <c r="AD1013" t="str">
        <f>_xlfn.CONCAT(Ciudad_Depto[[#This Row],[Ciudad]]," - ",Ciudad_Depto[[#This Row],[DEPARTAMENTO]]," - ",Ciudad_Depto[[#This Row],[CÓDIGO_DANE]])</f>
        <v>LA UNIÓN - SUCRE - 70400</v>
      </c>
      <c r="AE1013" s="4" t="s">
        <v>563</v>
      </c>
      <c r="AF1013" s="4" t="s">
        <v>3716</v>
      </c>
      <c r="AG1013" s="4" t="s">
        <v>70</v>
      </c>
      <c r="AH1013" s="4" t="s">
        <v>70</v>
      </c>
    </row>
    <row r="1014" spans="30:34" x14ac:dyDescent="0.3">
      <c r="AD1014" t="str">
        <f>_xlfn.CONCAT(Ciudad_Depto[[#This Row],[Ciudad]]," - ",Ciudad_Depto[[#This Row],[DEPARTAMENTO]]," - ",Ciudad_Depto[[#This Row],[CÓDIGO_DANE]])</f>
        <v>LOS PALMITOS - SUCRE - 70418</v>
      </c>
      <c r="AE1014" s="4" t="s">
        <v>600</v>
      </c>
      <c r="AF1014" s="4" t="s">
        <v>3717</v>
      </c>
      <c r="AG1014" s="4" t="s">
        <v>70</v>
      </c>
      <c r="AH1014" s="4" t="s">
        <v>70</v>
      </c>
    </row>
    <row r="1015" spans="30:34" x14ac:dyDescent="0.3">
      <c r="AD1015" t="str">
        <f>_xlfn.CONCAT(Ciudad_Depto[[#This Row],[Ciudad]]," - ",Ciudad_Depto[[#This Row],[DEPARTAMENTO]]," - ",Ciudad_Depto[[#This Row],[CÓDIGO_DANE]])</f>
        <v>MAJAGUAL - SUCRE - 70429</v>
      </c>
      <c r="AE1015" s="4" t="s">
        <v>636</v>
      </c>
      <c r="AF1015" s="4" t="s">
        <v>3718</v>
      </c>
      <c r="AG1015" s="4" t="s">
        <v>70</v>
      </c>
      <c r="AH1015" s="4" t="s">
        <v>70</v>
      </c>
    </row>
    <row r="1016" spans="30:34" x14ac:dyDescent="0.3">
      <c r="AD1016" t="str">
        <f>_xlfn.CONCAT(Ciudad_Depto[[#This Row],[Ciudad]]," - ",Ciudad_Depto[[#This Row],[DEPARTAMENTO]]," - ",Ciudad_Depto[[#This Row],[CÓDIGO_DANE]])</f>
        <v>MORROA - SUCRE - 70473</v>
      </c>
      <c r="AE1016" s="4" t="s">
        <v>675</v>
      </c>
      <c r="AF1016" s="4" t="s">
        <v>3719</v>
      </c>
      <c r="AG1016" s="4" t="s">
        <v>70</v>
      </c>
      <c r="AH1016" s="4" t="s">
        <v>70</v>
      </c>
    </row>
    <row r="1017" spans="30:34" x14ac:dyDescent="0.3">
      <c r="AD1017" t="str">
        <f>_xlfn.CONCAT(Ciudad_Depto[[#This Row],[Ciudad]]," - ",Ciudad_Depto[[#This Row],[DEPARTAMENTO]]," - ",Ciudad_Depto[[#This Row],[CÓDIGO_DANE]])</f>
        <v>OVEJAS - SUCRE - 70508</v>
      </c>
      <c r="AE1017" s="4" t="s">
        <v>712</v>
      </c>
      <c r="AF1017" s="4" t="s">
        <v>3720</v>
      </c>
      <c r="AG1017" s="4" t="s">
        <v>70</v>
      </c>
      <c r="AH1017" s="4" t="s">
        <v>70</v>
      </c>
    </row>
    <row r="1018" spans="30:34" x14ac:dyDescent="0.3">
      <c r="AD1018" t="str">
        <f>_xlfn.CONCAT(Ciudad_Depto[[#This Row],[Ciudad]]," - ",Ciudad_Depto[[#This Row],[DEPARTAMENTO]]," - ",Ciudad_Depto[[#This Row],[CÓDIGO_DANE]])</f>
        <v>PALMITO - SUCRE - 70523</v>
      </c>
      <c r="AE1018" s="4" t="s">
        <v>747</v>
      </c>
      <c r="AF1018" s="4" t="s">
        <v>3721</v>
      </c>
      <c r="AG1018" s="4" t="s">
        <v>70</v>
      </c>
      <c r="AH1018" s="4" t="s">
        <v>70</v>
      </c>
    </row>
    <row r="1019" spans="30:34" x14ac:dyDescent="0.3">
      <c r="AD1019" t="str">
        <f>_xlfn.CONCAT(Ciudad_Depto[[#This Row],[Ciudad]]," - ",Ciudad_Depto[[#This Row],[DEPARTAMENTO]]," - ",Ciudad_Depto[[#This Row],[CÓDIGO_DANE]])</f>
        <v>SAMPUÉS - SUCRE - 70670</v>
      </c>
      <c r="AE1019" s="4" t="s">
        <v>778</v>
      </c>
      <c r="AF1019" s="4" t="s">
        <v>3722</v>
      </c>
      <c r="AG1019" s="4" t="s">
        <v>70</v>
      </c>
      <c r="AH1019" s="4" t="s">
        <v>70</v>
      </c>
    </row>
    <row r="1020" spans="30:34" x14ac:dyDescent="0.3">
      <c r="AD1020" t="str">
        <f>_xlfn.CONCAT(Ciudad_Depto[[#This Row],[Ciudad]]," - ",Ciudad_Depto[[#This Row],[DEPARTAMENTO]]," - ",Ciudad_Depto[[#This Row],[CÓDIGO_DANE]])</f>
        <v>SAN BENITO ABAD - SUCRE - 70678</v>
      </c>
      <c r="AE1020" s="4" t="s">
        <v>807</v>
      </c>
      <c r="AF1020" s="4" t="s">
        <v>3723</v>
      </c>
      <c r="AG1020" s="4" t="s">
        <v>70</v>
      </c>
      <c r="AH1020" s="4" t="s">
        <v>70</v>
      </c>
    </row>
    <row r="1021" spans="30:34" x14ac:dyDescent="0.3">
      <c r="AD1021" t="str">
        <f>_xlfn.CONCAT(Ciudad_Depto[[#This Row],[Ciudad]]," - ",Ciudad_Depto[[#This Row],[DEPARTAMENTO]]," - ",Ciudad_Depto[[#This Row],[CÓDIGO_DANE]])</f>
        <v>SAN JUAN BETULIA - SUCRE - 70702</v>
      </c>
      <c r="AE1021" s="4" t="s">
        <v>3724</v>
      </c>
      <c r="AF1021" s="4" t="s">
        <v>3725</v>
      </c>
      <c r="AG1021" s="4" t="s">
        <v>70</v>
      </c>
      <c r="AH1021" s="4" t="s">
        <v>70</v>
      </c>
    </row>
    <row r="1022" spans="30:34" x14ac:dyDescent="0.3">
      <c r="AD1022" t="str">
        <f>_xlfn.CONCAT(Ciudad_Depto[[#This Row],[Ciudad]]," - ",Ciudad_Depto[[#This Row],[DEPARTAMENTO]]," - ",Ciudad_Depto[[#This Row],[CÓDIGO_DANE]])</f>
        <v>SAN MARCOS - SUCRE - 70708</v>
      </c>
      <c r="AE1022" s="4" t="s">
        <v>873</v>
      </c>
      <c r="AF1022" s="4" t="s">
        <v>3726</v>
      </c>
      <c r="AG1022" s="4" t="s">
        <v>70</v>
      </c>
      <c r="AH1022" s="4" t="s">
        <v>70</v>
      </c>
    </row>
    <row r="1023" spans="30:34" x14ac:dyDescent="0.3">
      <c r="AD1023" t="str">
        <f>_xlfn.CONCAT(Ciudad_Depto[[#This Row],[Ciudad]]," - ",Ciudad_Depto[[#This Row],[DEPARTAMENTO]]," - ",Ciudad_Depto[[#This Row],[CÓDIGO_DANE]])</f>
        <v>SAN ONOFRE - SUCRE - 70713</v>
      </c>
      <c r="AE1023" s="4" t="s">
        <v>904</v>
      </c>
      <c r="AF1023" s="4" t="s">
        <v>3727</v>
      </c>
      <c r="AG1023" s="4" t="s">
        <v>70</v>
      </c>
      <c r="AH1023" s="4" t="s">
        <v>70</v>
      </c>
    </row>
    <row r="1024" spans="30:34" x14ac:dyDescent="0.3">
      <c r="AD1024" t="str">
        <f>_xlfn.CONCAT(Ciudad_Depto[[#This Row],[Ciudad]]," - ",Ciudad_Depto[[#This Row],[DEPARTAMENTO]]," - ",Ciudad_Depto[[#This Row],[CÓDIGO_DANE]])</f>
        <v>SAN PEDRO - SUCRE - 70717</v>
      </c>
      <c r="AE1024" s="4" t="s">
        <v>936</v>
      </c>
      <c r="AF1024" s="4" t="s">
        <v>3728</v>
      </c>
      <c r="AG1024" s="4" t="s">
        <v>70</v>
      </c>
      <c r="AH1024" s="4" t="s">
        <v>70</v>
      </c>
    </row>
    <row r="1025" spans="30:34" x14ac:dyDescent="0.3">
      <c r="AD1025" t="str">
        <f>_xlfn.CONCAT(Ciudad_Depto[[#This Row],[Ciudad]]," - ",Ciudad_Depto[[#This Row],[DEPARTAMENTO]]," - ",Ciudad_Depto[[#This Row],[CÓDIGO_DANE]])</f>
        <v>SINCÉ - SUCRE - 70742</v>
      </c>
      <c r="AE1025" s="4" t="s">
        <v>3729</v>
      </c>
      <c r="AF1025" s="4" t="s">
        <v>3730</v>
      </c>
      <c r="AG1025" s="4" t="s">
        <v>70</v>
      </c>
      <c r="AH1025" s="4" t="s">
        <v>70</v>
      </c>
    </row>
    <row r="1026" spans="30:34" x14ac:dyDescent="0.3">
      <c r="AD1026" t="str">
        <f>_xlfn.CONCAT(Ciudad_Depto[[#This Row],[Ciudad]]," - ",Ciudad_Depto[[#This Row],[DEPARTAMENTO]]," - ",Ciudad_Depto[[#This Row],[CÓDIGO_DANE]])</f>
        <v>SUCRE - SUCRE - 70771</v>
      </c>
      <c r="AE1026" s="4" t="s">
        <v>70</v>
      </c>
      <c r="AF1026" s="4" t="s">
        <v>3731</v>
      </c>
      <c r="AG1026" s="4" t="s">
        <v>70</v>
      </c>
      <c r="AH1026" s="4" t="s">
        <v>70</v>
      </c>
    </row>
    <row r="1027" spans="30:34" x14ac:dyDescent="0.3">
      <c r="AD1027" t="str">
        <f>_xlfn.CONCAT(Ciudad_Depto[[#This Row],[Ciudad]]," - ",Ciudad_Depto[[#This Row],[DEPARTAMENTO]]," - ",Ciudad_Depto[[#This Row],[CÓDIGO_DANE]])</f>
        <v>TOLÚ - SUCRE - 70820</v>
      </c>
      <c r="AE1027" s="4" t="s">
        <v>3732</v>
      </c>
      <c r="AF1027" s="4" t="s">
        <v>3733</v>
      </c>
      <c r="AG1027" s="4" t="s">
        <v>70</v>
      </c>
      <c r="AH1027" s="4" t="s">
        <v>70</v>
      </c>
    </row>
    <row r="1028" spans="30:34" x14ac:dyDescent="0.3">
      <c r="AD1028" t="str">
        <f>_xlfn.CONCAT(Ciudad_Depto[[#This Row],[Ciudad]]," - ",Ciudad_Depto[[#This Row],[DEPARTAMENTO]]," - ",Ciudad_Depto[[#This Row],[CÓDIGO_DANE]])</f>
        <v>TOLUVIEJO - SUCRE - 70823</v>
      </c>
      <c r="AE1028" s="4" t="s">
        <v>3734</v>
      </c>
      <c r="AF1028" s="4" t="s">
        <v>3735</v>
      </c>
      <c r="AG1028" s="4" t="s">
        <v>70</v>
      </c>
      <c r="AH1028" s="4" t="s">
        <v>70</v>
      </c>
    </row>
    <row r="1029" spans="30:34" x14ac:dyDescent="0.3">
      <c r="AD1029" t="str">
        <f>_xlfn.CONCAT(Ciudad_Depto[[#This Row],[Ciudad]]," - ",Ciudad_Depto[[#This Row],[DEPARTAMENTO]]," - ",Ciudad_Depto[[#This Row],[CÓDIGO_DANE]])</f>
        <v>IBAGUÉ - TOLIMA - 73001</v>
      </c>
      <c r="AE1029" s="4" t="s">
        <v>113</v>
      </c>
      <c r="AF1029" s="4" t="s">
        <v>3736</v>
      </c>
      <c r="AG1029" s="4" t="s">
        <v>71</v>
      </c>
      <c r="AH1029" s="4" t="s">
        <v>71</v>
      </c>
    </row>
    <row r="1030" spans="30:34" x14ac:dyDescent="0.3">
      <c r="AD1030" t="str">
        <f>_xlfn.CONCAT(Ciudad_Depto[[#This Row],[Ciudad]]," - ",Ciudad_Depto[[#This Row],[DEPARTAMENTO]]," - ",Ciudad_Depto[[#This Row],[CÓDIGO_DANE]])</f>
        <v>ALPUJARRA - TOLIMA - 73024</v>
      </c>
      <c r="AE1030" s="4" t="s">
        <v>157</v>
      </c>
      <c r="AF1030" s="4" t="s">
        <v>3737</v>
      </c>
      <c r="AG1030" s="4" t="s">
        <v>71</v>
      </c>
      <c r="AH1030" s="4" t="s">
        <v>71</v>
      </c>
    </row>
    <row r="1031" spans="30:34" x14ac:dyDescent="0.3">
      <c r="AD1031" t="str">
        <f>_xlfn.CONCAT(Ciudad_Depto[[#This Row],[Ciudad]]," - ",Ciudad_Depto[[#This Row],[DEPARTAMENTO]]," - ",Ciudad_Depto[[#This Row],[CÓDIGO_DANE]])</f>
        <v>ALVARADO - TOLIMA - 73026</v>
      </c>
      <c r="AE1031" s="4" t="s">
        <v>205</v>
      </c>
      <c r="AF1031" s="4" t="s">
        <v>3738</v>
      </c>
      <c r="AG1031" s="4" t="s">
        <v>71</v>
      </c>
      <c r="AH1031" s="4" t="s">
        <v>71</v>
      </c>
    </row>
    <row r="1032" spans="30:34" x14ac:dyDescent="0.3">
      <c r="AD1032" t="str">
        <f>_xlfn.CONCAT(Ciudad_Depto[[#This Row],[Ciudad]]," - ",Ciudad_Depto[[#This Row],[DEPARTAMENTO]]," - ",Ciudad_Depto[[#This Row],[CÓDIGO_DANE]])</f>
        <v>AMBALEMA - TOLIMA - 73030</v>
      </c>
      <c r="AE1032" s="4" t="s">
        <v>251</v>
      </c>
      <c r="AF1032" s="4" t="s">
        <v>3739</v>
      </c>
      <c r="AG1032" s="4" t="s">
        <v>71</v>
      </c>
      <c r="AH1032" s="4" t="s">
        <v>71</v>
      </c>
    </row>
    <row r="1033" spans="30:34" x14ac:dyDescent="0.3">
      <c r="AD1033" t="str">
        <f>_xlfn.CONCAT(Ciudad_Depto[[#This Row],[Ciudad]]," - ",Ciudad_Depto[[#This Row],[DEPARTAMENTO]]," - ",Ciudad_Depto[[#This Row],[CÓDIGO_DANE]])</f>
        <v>ANZOÁTEGUI - TOLIMA - 73043</v>
      </c>
      <c r="AE1033" s="4" t="s">
        <v>301</v>
      </c>
      <c r="AF1033" s="4" t="s">
        <v>3740</v>
      </c>
      <c r="AG1033" s="4" t="s">
        <v>71</v>
      </c>
      <c r="AH1033" s="4" t="s">
        <v>71</v>
      </c>
    </row>
    <row r="1034" spans="30:34" x14ac:dyDescent="0.3">
      <c r="AD1034" t="str">
        <f>_xlfn.CONCAT(Ciudad_Depto[[#This Row],[Ciudad]]," - ",Ciudad_Depto[[#This Row],[DEPARTAMENTO]]," - ",Ciudad_Depto[[#This Row],[CÓDIGO_DANE]])</f>
        <v>ARMERO - TOLIMA - 73055</v>
      </c>
      <c r="AE1034" s="4" t="s">
        <v>348</v>
      </c>
      <c r="AF1034" s="4" t="s">
        <v>3741</v>
      </c>
      <c r="AG1034" s="4" t="s">
        <v>71</v>
      </c>
      <c r="AH1034" s="4" t="s">
        <v>71</v>
      </c>
    </row>
    <row r="1035" spans="30:34" x14ac:dyDescent="0.3">
      <c r="AD1035" t="str">
        <f>_xlfn.CONCAT(Ciudad_Depto[[#This Row],[Ciudad]]," - ",Ciudad_Depto[[#This Row],[DEPARTAMENTO]]," - ",Ciudad_Depto[[#This Row],[CÓDIGO_DANE]])</f>
        <v>ATACO - TOLIMA - 73067</v>
      </c>
      <c r="AE1035" s="4" t="s">
        <v>392</v>
      </c>
      <c r="AF1035" s="4" t="s">
        <v>3742</v>
      </c>
      <c r="AG1035" s="4" t="s">
        <v>71</v>
      </c>
      <c r="AH1035" s="4" t="s">
        <v>71</v>
      </c>
    </row>
    <row r="1036" spans="30:34" x14ac:dyDescent="0.3">
      <c r="AD1036" t="str">
        <f>_xlfn.CONCAT(Ciudad_Depto[[#This Row],[Ciudad]]," - ",Ciudad_Depto[[#This Row],[DEPARTAMENTO]]," - ",Ciudad_Depto[[#This Row],[CÓDIGO_DANE]])</f>
        <v>CAJAMARCA - TOLIMA - 73124</v>
      </c>
      <c r="AE1036" s="4" t="s">
        <v>438</v>
      </c>
      <c r="AF1036" s="4" t="s">
        <v>3743</v>
      </c>
      <c r="AG1036" s="4" t="s">
        <v>71</v>
      </c>
      <c r="AH1036" s="4" t="s">
        <v>71</v>
      </c>
    </row>
    <row r="1037" spans="30:34" x14ac:dyDescent="0.3">
      <c r="AD1037" t="str">
        <f>_xlfn.CONCAT(Ciudad_Depto[[#This Row],[Ciudad]]," - ",Ciudad_Depto[[#This Row],[DEPARTAMENTO]]," - ",Ciudad_Depto[[#This Row],[CÓDIGO_DANE]])</f>
        <v>CARMEN APICALÁ - TOLIMA - 73148</v>
      </c>
      <c r="AE1037" s="4" t="s">
        <v>3744</v>
      </c>
      <c r="AF1037" s="4" t="s">
        <v>3745</v>
      </c>
      <c r="AG1037" s="4" t="s">
        <v>71</v>
      </c>
      <c r="AH1037" s="4" t="s">
        <v>71</v>
      </c>
    </row>
    <row r="1038" spans="30:34" x14ac:dyDescent="0.3">
      <c r="AD1038" t="str">
        <f>_xlfn.CONCAT(Ciudad_Depto[[#This Row],[Ciudad]]," - ",Ciudad_Depto[[#This Row],[DEPARTAMENTO]]," - ",Ciudad_Depto[[#This Row],[CÓDIGO_DANE]])</f>
        <v>CASABIANCA - TOLIMA - 73152</v>
      </c>
      <c r="AE1038" s="4" t="s">
        <v>525</v>
      </c>
      <c r="AF1038" s="4" t="s">
        <v>3746</v>
      </c>
      <c r="AG1038" s="4" t="s">
        <v>71</v>
      </c>
      <c r="AH1038" s="4" t="s">
        <v>71</v>
      </c>
    </row>
    <row r="1039" spans="30:34" x14ac:dyDescent="0.3">
      <c r="AD1039" t="str">
        <f>_xlfn.CONCAT(Ciudad_Depto[[#This Row],[Ciudad]]," - ",Ciudad_Depto[[#This Row],[DEPARTAMENTO]]," - ",Ciudad_Depto[[#This Row],[CÓDIGO_DANE]])</f>
        <v>CHAPARRAL - TOLIMA - 73168</v>
      </c>
      <c r="AE1039" s="4" t="s">
        <v>564</v>
      </c>
      <c r="AF1039" s="4" t="s">
        <v>3747</v>
      </c>
      <c r="AG1039" s="4" t="s">
        <v>71</v>
      </c>
      <c r="AH1039" s="4" t="s">
        <v>71</v>
      </c>
    </row>
    <row r="1040" spans="30:34" x14ac:dyDescent="0.3">
      <c r="AD1040" t="str">
        <f>_xlfn.CONCAT(Ciudad_Depto[[#This Row],[Ciudad]]," - ",Ciudad_Depto[[#This Row],[DEPARTAMENTO]]," - ",Ciudad_Depto[[#This Row],[CÓDIGO_DANE]])</f>
        <v>COELLO - TOLIMA - 73200</v>
      </c>
      <c r="AE1040" s="4" t="s">
        <v>601</v>
      </c>
      <c r="AF1040" s="4" t="s">
        <v>3748</v>
      </c>
      <c r="AG1040" s="4" t="s">
        <v>71</v>
      </c>
      <c r="AH1040" s="4" t="s">
        <v>71</v>
      </c>
    </row>
    <row r="1041" spans="30:34" x14ac:dyDescent="0.3">
      <c r="AD1041" t="str">
        <f>_xlfn.CONCAT(Ciudad_Depto[[#This Row],[Ciudad]]," - ",Ciudad_Depto[[#This Row],[DEPARTAMENTO]]," - ",Ciudad_Depto[[#This Row],[CÓDIGO_DANE]])</f>
        <v>COYAIMA - TOLIMA - 73217</v>
      </c>
      <c r="AE1041" s="4" t="s">
        <v>637</v>
      </c>
      <c r="AF1041" s="4" t="s">
        <v>3749</v>
      </c>
      <c r="AG1041" s="4" t="s">
        <v>71</v>
      </c>
      <c r="AH1041" s="4" t="s">
        <v>71</v>
      </c>
    </row>
    <row r="1042" spans="30:34" x14ac:dyDescent="0.3">
      <c r="AD1042" t="str">
        <f>_xlfn.CONCAT(Ciudad_Depto[[#This Row],[Ciudad]]," - ",Ciudad_Depto[[#This Row],[DEPARTAMENTO]]," - ",Ciudad_Depto[[#This Row],[CÓDIGO_DANE]])</f>
        <v>CUNDAY - TOLIMA - 73226</v>
      </c>
      <c r="AE1042" s="4" t="s">
        <v>676</v>
      </c>
      <c r="AF1042" s="4" t="s">
        <v>3750</v>
      </c>
      <c r="AG1042" s="4" t="s">
        <v>71</v>
      </c>
      <c r="AH1042" s="4" t="s">
        <v>71</v>
      </c>
    </row>
    <row r="1043" spans="30:34" x14ac:dyDescent="0.3">
      <c r="AD1043" t="str">
        <f>_xlfn.CONCAT(Ciudad_Depto[[#This Row],[Ciudad]]," - ",Ciudad_Depto[[#This Row],[DEPARTAMENTO]]," - ",Ciudad_Depto[[#This Row],[CÓDIGO_DANE]])</f>
        <v>DOLORES - TOLIMA - 73236</v>
      </c>
      <c r="AE1043" s="4" t="s">
        <v>713</v>
      </c>
      <c r="AF1043" s="4" t="s">
        <v>3751</v>
      </c>
      <c r="AG1043" s="4" t="s">
        <v>71</v>
      </c>
      <c r="AH1043" s="4" t="s">
        <v>71</v>
      </c>
    </row>
    <row r="1044" spans="30:34" x14ac:dyDescent="0.3">
      <c r="AD1044" t="str">
        <f>_xlfn.CONCAT(Ciudad_Depto[[#This Row],[Ciudad]]," - ",Ciudad_Depto[[#This Row],[DEPARTAMENTO]]," - ",Ciudad_Depto[[#This Row],[CÓDIGO_DANE]])</f>
        <v>ESPINAL - TOLIMA - 73268</v>
      </c>
      <c r="AE1044" s="4" t="s">
        <v>748</v>
      </c>
      <c r="AF1044" s="4" t="s">
        <v>3752</v>
      </c>
      <c r="AG1044" s="4" t="s">
        <v>71</v>
      </c>
      <c r="AH1044" s="4" t="s">
        <v>71</v>
      </c>
    </row>
    <row r="1045" spans="30:34" x14ac:dyDescent="0.3">
      <c r="AD1045" t="str">
        <f>_xlfn.CONCAT(Ciudad_Depto[[#This Row],[Ciudad]]," - ",Ciudad_Depto[[#This Row],[DEPARTAMENTO]]," - ",Ciudad_Depto[[#This Row],[CÓDIGO_DANE]])</f>
        <v>FALÁN - TOLIMA - 73270</v>
      </c>
      <c r="AE1045" s="4" t="s">
        <v>3753</v>
      </c>
      <c r="AF1045" s="4" t="s">
        <v>3754</v>
      </c>
      <c r="AG1045" s="4" t="s">
        <v>71</v>
      </c>
      <c r="AH1045" s="4" t="s">
        <v>71</v>
      </c>
    </row>
    <row r="1046" spans="30:34" x14ac:dyDescent="0.3">
      <c r="AD1046" t="str">
        <f>_xlfn.CONCAT(Ciudad_Depto[[#This Row],[Ciudad]]," - ",Ciudad_Depto[[#This Row],[DEPARTAMENTO]]," - ",Ciudad_Depto[[#This Row],[CÓDIGO_DANE]])</f>
        <v>FLANDES - TOLIMA - 73275</v>
      </c>
      <c r="AE1046" s="4" t="s">
        <v>808</v>
      </c>
      <c r="AF1046" s="4" t="s">
        <v>3755</v>
      </c>
      <c r="AG1046" s="4" t="s">
        <v>71</v>
      </c>
      <c r="AH1046" s="4" t="s">
        <v>71</v>
      </c>
    </row>
    <row r="1047" spans="30:34" x14ac:dyDescent="0.3">
      <c r="AD1047" t="str">
        <f>_xlfn.CONCAT(Ciudad_Depto[[#This Row],[Ciudad]]," - ",Ciudad_Depto[[#This Row],[DEPARTAMENTO]]," - ",Ciudad_Depto[[#This Row],[CÓDIGO_DANE]])</f>
        <v>FRESNO - TOLIMA - 73283</v>
      </c>
      <c r="AE1047" s="4" t="s">
        <v>842</v>
      </c>
      <c r="AF1047" s="4" t="s">
        <v>3756</v>
      </c>
      <c r="AG1047" s="4" t="s">
        <v>71</v>
      </c>
      <c r="AH1047" s="4" t="s">
        <v>71</v>
      </c>
    </row>
    <row r="1048" spans="30:34" x14ac:dyDescent="0.3">
      <c r="AD1048" t="str">
        <f>_xlfn.CONCAT(Ciudad_Depto[[#This Row],[Ciudad]]," - ",Ciudad_Depto[[#This Row],[DEPARTAMENTO]]," - ",Ciudad_Depto[[#This Row],[CÓDIGO_DANE]])</f>
        <v>GUAMO - TOLIMA - 73319</v>
      </c>
      <c r="AE1048" s="4" t="s">
        <v>874</v>
      </c>
      <c r="AF1048" s="4" t="s">
        <v>3757</v>
      </c>
      <c r="AG1048" s="4" t="s">
        <v>71</v>
      </c>
      <c r="AH1048" s="4" t="s">
        <v>71</v>
      </c>
    </row>
    <row r="1049" spans="30:34" x14ac:dyDescent="0.3">
      <c r="AD1049" t="str">
        <f>_xlfn.CONCAT(Ciudad_Depto[[#This Row],[Ciudad]]," - ",Ciudad_Depto[[#This Row],[DEPARTAMENTO]]," - ",Ciudad_Depto[[#This Row],[CÓDIGO_DANE]])</f>
        <v>HERVEO - TOLIMA - 73347</v>
      </c>
      <c r="AE1049" s="4" t="s">
        <v>905</v>
      </c>
      <c r="AF1049" s="4" t="s">
        <v>3758</v>
      </c>
      <c r="AG1049" s="4" t="s">
        <v>71</v>
      </c>
      <c r="AH1049" s="4" t="s">
        <v>71</v>
      </c>
    </row>
    <row r="1050" spans="30:34" x14ac:dyDescent="0.3">
      <c r="AD1050" t="str">
        <f>_xlfn.CONCAT(Ciudad_Depto[[#This Row],[Ciudad]]," - ",Ciudad_Depto[[#This Row],[DEPARTAMENTO]]," - ",Ciudad_Depto[[#This Row],[CÓDIGO_DANE]])</f>
        <v>HONDA - TOLIMA - 73349</v>
      </c>
      <c r="AE1050" s="4" t="s">
        <v>937</v>
      </c>
      <c r="AF1050" s="4" t="s">
        <v>3759</v>
      </c>
      <c r="AG1050" s="4" t="s">
        <v>71</v>
      </c>
      <c r="AH1050" s="4" t="s">
        <v>71</v>
      </c>
    </row>
    <row r="1051" spans="30:34" x14ac:dyDescent="0.3">
      <c r="AD1051" t="str">
        <f>_xlfn.CONCAT(Ciudad_Depto[[#This Row],[Ciudad]]," - ",Ciudad_Depto[[#This Row],[DEPARTAMENTO]]," - ",Ciudad_Depto[[#This Row],[CÓDIGO_DANE]])</f>
        <v>ICONONZO - TOLIMA - 73352</v>
      </c>
      <c r="AE1051" s="4" t="s">
        <v>966</v>
      </c>
      <c r="AF1051" s="4" t="s">
        <v>3760</v>
      </c>
      <c r="AG1051" s="4" t="s">
        <v>71</v>
      </c>
      <c r="AH1051" s="4" t="s">
        <v>71</v>
      </c>
    </row>
    <row r="1052" spans="30:34" x14ac:dyDescent="0.3">
      <c r="AD1052" t="str">
        <f>_xlfn.CONCAT(Ciudad_Depto[[#This Row],[Ciudad]]," - ",Ciudad_Depto[[#This Row],[DEPARTAMENTO]]," - ",Ciudad_Depto[[#This Row],[CÓDIGO_DANE]])</f>
        <v>LÉRIDA - TOLIMA - 73408</v>
      </c>
      <c r="AE1052" s="4" t="s">
        <v>996</v>
      </c>
      <c r="AF1052" s="4" t="s">
        <v>3761</v>
      </c>
      <c r="AG1052" s="4" t="s">
        <v>71</v>
      </c>
      <c r="AH1052" s="4" t="s">
        <v>71</v>
      </c>
    </row>
    <row r="1053" spans="30:34" x14ac:dyDescent="0.3">
      <c r="AD1053" t="str">
        <f>_xlfn.CONCAT(Ciudad_Depto[[#This Row],[Ciudad]]," - ",Ciudad_Depto[[#This Row],[DEPARTAMENTO]]," - ",Ciudad_Depto[[#This Row],[CÓDIGO_DANE]])</f>
        <v>LÍBANO - TOLIMA - 73411</v>
      </c>
      <c r="AE1053" s="4" t="s">
        <v>1024</v>
      </c>
      <c r="AF1053" s="4" t="s">
        <v>3762</v>
      </c>
      <c r="AG1053" s="4" t="s">
        <v>71</v>
      </c>
      <c r="AH1053" s="4" t="s">
        <v>71</v>
      </c>
    </row>
    <row r="1054" spans="30:34" x14ac:dyDescent="0.3">
      <c r="AD1054" t="str">
        <f>_xlfn.CONCAT(Ciudad_Depto[[#This Row],[Ciudad]]," - ",Ciudad_Depto[[#This Row],[DEPARTAMENTO]]," - ",Ciudad_Depto[[#This Row],[CÓDIGO_DANE]])</f>
        <v>MARIQUITA - TOLIMA - 73443</v>
      </c>
      <c r="AE1054" s="4" t="s">
        <v>3763</v>
      </c>
      <c r="AF1054" s="4" t="s">
        <v>3764</v>
      </c>
      <c r="AG1054" s="4" t="s">
        <v>71</v>
      </c>
      <c r="AH1054" s="4" t="s">
        <v>71</v>
      </c>
    </row>
    <row r="1055" spans="30:34" x14ac:dyDescent="0.3">
      <c r="AD1055" t="str">
        <f>_xlfn.CONCAT(Ciudad_Depto[[#This Row],[Ciudad]]," - ",Ciudad_Depto[[#This Row],[DEPARTAMENTO]]," - ",Ciudad_Depto[[#This Row],[CÓDIGO_DANE]])</f>
        <v>MELGAR - TOLIMA - 73449</v>
      </c>
      <c r="AE1055" s="4" t="s">
        <v>1079</v>
      </c>
      <c r="AF1055" s="4" t="s">
        <v>3765</v>
      </c>
      <c r="AG1055" s="4" t="s">
        <v>71</v>
      </c>
      <c r="AH1055" s="4" t="s">
        <v>71</v>
      </c>
    </row>
    <row r="1056" spans="30:34" x14ac:dyDescent="0.3">
      <c r="AD1056" t="str">
        <f>_xlfn.CONCAT(Ciudad_Depto[[#This Row],[Ciudad]]," - ",Ciudad_Depto[[#This Row],[DEPARTAMENTO]]," - ",Ciudad_Depto[[#This Row],[CÓDIGO_DANE]])</f>
        <v>MURILLO - TOLIMA - 73461</v>
      </c>
      <c r="AE1056" s="4" t="s">
        <v>1106</v>
      </c>
      <c r="AF1056" s="4" t="s">
        <v>3766</v>
      </c>
      <c r="AG1056" s="4" t="s">
        <v>71</v>
      </c>
      <c r="AH1056" s="4" t="s">
        <v>71</v>
      </c>
    </row>
    <row r="1057" spans="30:34" x14ac:dyDescent="0.3">
      <c r="AD1057" t="str">
        <f>_xlfn.CONCAT(Ciudad_Depto[[#This Row],[Ciudad]]," - ",Ciudad_Depto[[#This Row],[DEPARTAMENTO]]," - ",Ciudad_Depto[[#This Row],[CÓDIGO_DANE]])</f>
        <v>NATAGAIMA - TOLIMA - 73483</v>
      </c>
      <c r="AE1057" s="4" t="s">
        <v>1135</v>
      </c>
      <c r="AF1057" s="4" t="s">
        <v>3767</v>
      </c>
      <c r="AG1057" s="4" t="s">
        <v>71</v>
      </c>
      <c r="AH1057" s="4" t="s">
        <v>71</v>
      </c>
    </row>
    <row r="1058" spans="30:34" x14ac:dyDescent="0.3">
      <c r="AD1058" t="str">
        <f>_xlfn.CONCAT(Ciudad_Depto[[#This Row],[Ciudad]]," - ",Ciudad_Depto[[#This Row],[DEPARTAMENTO]]," - ",Ciudad_Depto[[#This Row],[CÓDIGO_DANE]])</f>
        <v>ORTEGA - TOLIMA - 73504</v>
      </c>
      <c r="AE1058" s="4" t="s">
        <v>1162</v>
      </c>
      <c r="AF1058" s="4" t="s">
        <v>3768</v>
      </c>
      <c r="AG1058" s="4" t="s">
        <v>71</v>
      </c>
      <c r="AH1058" s="4" t="s">
        <v>71</v>
      </c>
    </row>
    <row r="1059" spans="30:34" x14ac:dyDescent="0.3">
      <c r="AD1059" t="str">
        <f>_xlfn.CONCAT(Ciudad_Depto[[#This Row],[Ciudad]]," - ",Ciudad_Depto[[#This Row],[DEPARTAMENTO]]," - ",Ciudad_Depto[[#This Row],[CÓDIGO_DANE]])</f>
        <v>PALO CABILDO - TOLIMA - 73520</v>
      </c>
      <c r="AE1059" s="4" t="s">
        <v>3769</v>
      </c>
      <c r="AF1059" s="4" t="s">
        <v>3770</v>
      </c>
      <c r="AG1059" s="4" t="s">
        <v>71</v>
      </c>
      <c r="AH1059" s="4" t="s">
        <v>71</v>
      </c>
    </row>
    <row r="1060" spans="30:34" x14ac:dyDescent="0.3">
      <c r="AD1060" t="str">
        <f>_xlfn.CONCAT(Ciudad_Depto[[#This Row],[Ciudad]]," - ",Ciudad_Depto[[#This Row],[DEPARTAMENTO]]," - ",Ciudad_Depto[[#This Row],[CÓDIGO_DANE]])</f>
        <v>PIEDRAS - TOLIMA - 73547</v>
      </c>
      <c r="AE1060" s="4" t="s">
        <v>1211</v>
      </c>
      <c r="AF1060" s="4" t="s">
        <v>3771</v>
      </c>
      <c r="AG1060" s="4" t="s">
        <v>71</v>
      </c>
      <c r="AH1060" s="4" t="s">
        <v>71</v>
      </c>
    </row>
    <row r="1061" spans="30:34" x14ac:dyDescent="0.3">
      <c r="AD1061" t="str">
        <f>_xlfn.CONCAT(Ciudad_Depto[[#This Row],[Ciudad]]," - ",Ciudad_Depto[[#This Row],[DEPARTAMENTO]]," - ",Ciudad_Depto[[#This Row],[CÓDIGO_DANE]])</f>
        <v>PLANADAS - TOLIMA - 73555</v>
      </c>
      <c r="AE1061" s="4" t="s">
        <v>1230</v>
      </c>
      <c r="AF1061" s="4" t="s">
        <v>3772</v>
      </c>
      <c r="AG1061" s="4" t="s">
        <v>71</v>
      </c>
      <c r="AH1061" s="4" t="s">
        <v>71</v>
      </c>
    </row>
    <row r="1062" spans="30:34" x14ac:dyDescent="0.3">
      <c r="AD1062" t="str">
        <f>_xlfn.CONCAT(Ciudad_Depto[[#This Row],[Ciudad]]," - ",Ciudad_Depto[[#This Row],[DEPARTAMENTO]]," - ",Ciudad_Depto[[#This Row],[CÓDIGO_DANE]])</f>
        <v>PRADO - TOLIMA - 73563</v>
      </c>
      <c r="AE1062" s="4" t="s">
        <v>1252</v>
      </c>
      <c r="AF1062" s="4" t="s">
        <v>3773</v>
      </c>
      <c r="AG1062" s="4" t="s">
        <v>71</v>
      </c>
      <c r="AH1062" s="4" t="s">
        <v>71</v>
      </c>
    </row>
    <row r="1063" spans="30:34" x14ac:dyDescent="0.3">
      <c r="AD1063" t="str">
        <f>_xlfn.CONCAT(Ciudad_Depto[[#This Row],[Ciudad]]," - ",Ciudad_Depto[[#This Row],[DEPARTAMENTO]]," - ",Ciudad_Depto[[#This Row],[CÓDIGO_DANE]])</f>
        <v>PURIFICACIÓN - TOLIMA - 73585</v>
      </c>
      <c r="AE1063" s="4" t="s">
        <v>1278</v>
      </c>
      <c r="AF1063" s="4" t="s">
        <v>3774</v>
      </c>
      <c r="AG1063" s="4" t="s">
        <v>71</v>
      </c>
      <c r="AH1063" s="4" t="s">
        <v>71</v>
      </c>
    </row>
    <row r="1064" spans="30:34" x14ac:dyDescent="0.3">
      <c r="AD1064" t="str">
        <f>_xlfn.CONCAT(Ciudad_Depto[[#This Row],[Ciudad]]," - ",Ciudad_Depto[[#This Row],[DEPARTAMENTO]]," - ",Ciudad_Depto[[#This Row],[CÓDIGO_DANE]])</f>
        <v>RIOBLANCO - TOLIMA - 73616</v>
      </c>
      <c r="AE1064" s="4" t="s">
        <v>1302</v>
      </c>
      <c r="AF1064" s="4" t="s">
        <v>3775</v>
      </c>
      <c r="AG1064" s="4" t="s">
        <v>71</v>
      </c>
      <c r="AH1064" s="4" t="s">
        <v>71</v>
      </c>
    </row>
    <row r="1065" spans="30:34" x14ac:dyDescent="0.3">
      <c r="AD1065" t="str">
        <f>_xlfn.CONCAT(Ciudad_Depto[[#This Row],[Ciudad]]," - ",Ciudad_Depto[[#This Row],[DEPARTAMENTO]]," - ",Ciudad_Depto[[#This Row],[CÓDIGO_DANE]])</f>
        <v>RONCESVALLES - TOLIMA - 73622</v>
      </c>
      <c r="AE1065" s="4" t="s">
        <v>1323</v>
      </c>
      <c r="AF1065" s="4" t="s">
        <v>3776</v>
      </c>
      <c r="AG1065" s="4" t="s">
        <v>71</v>
      </c>
      <c r="AH1065" s="4" t="s">
        <v>71</v>
      </c>
    </row>
    <row r="1066" spans="30:34" x14ac:dyDescent="0.3">
      <c r="AD1066" t="str">
        <f>_xlfn.CONCAT(Ciudad_Depto[[#This Row],[Ciudad]]," - ",Ciudad_Depto[[#This Row],[DEPARTAMENTO]]," - ",Ciudad_Depto[[#This Row],[CÓDIGO_DANE]])</f>
        <v>ROVIRA - TOLIMA - 73624</v>
      </c>
      <c r="AE1066" s="4" t="s">
        <v>1342</v>
      </c>
      <c r="AF1066" s="4" t="s">
        <v>3777</v>
      </c>
      <c r="AG1066" s="4" t="s">
        <v>71</v>
      </c>
      <c r="AH1066" s="4" t="s">
        <v>71</v>
      </c>
    </row>
    <row r="1067" spans="30:34" x14ac:dyDescent="0.3">
      <c r="AD1067" t="str">
        <f>_xlfn.CONCAT(Ciudad_Depto[[#This Row],[Ciudad]]," - ",Ciudad_Depto[[#This Row],[DEPARTAMENTO]]," - ",Ciudad_Depto[[#This Row],[CÓDIGO_DANE]])</f>
        <v>SALDAÑA - TOLIMA - 73671</v>
      </c>
      <c r="AE1067" s="4" t="s">
        <v>1363</v>
      </c>
      <c r="AF1067" s="4" t="s">
        <v>3778</v>
      </c>
      <c r="AG1067" s="4" t="s">
        <v>71</v>
      </c>
      <c r="AH1067" s="4" t="s">
        <v>71</v>
      </c>
    </row>
    <row r="1068" spans="30:34" x14ac:dyDescent="0.3">
      <c r="AD1068" t="str">
        <f>_xlfn.CONCAT(Ciudad_Depto[[#This Row],[Ciudad]]," - ",Ciudad_Depto[[#This Row],[DEPARTAMENTO]]," - ",Ciudad_Depto[[#This Row],[CÓDIGO_DANE]])</f>
        <v>SAN ANTONIO - TOLIMA - 73675</v>
      </c>
      <c r="AE1068" s="4" t="s">
        <v>1380</v>
      </c>
      <c r="AF1068" s="4" t="s">
        <v>3779</v>
      </c>
      <c r="AG1068" s="4" t="s">
        <v>71</v>
      </c>
      <c r="AH1068" s="4" t="s">
        <v>71</v>
      </c>
    </row>
    <row r="1069" spans="30:34" x14ac:dyDescent="0.3">
      <c r="AD1069" t="str">
        <f>_xlfn.CONCAT(Ciudad_Depto[[#This Row],[Ciudad]]," - ",Ciudad_Depto[[#This Row],[DEPARTAMENTO]]," - ",Ciudad_Depto[[#This Row],[CÓDIGO_DANE]])</f>
        <v>SAN LUIS - TOLIMA - 73678</v>
      </c>
      <c r="AE1069" s="4" t="s">
        <v>1400</v>
      </c>
      <c r="AF1069" s="4" t="s">
        <v>3780</v>
      </c>
      <c r="AG1069" s="4" t="s">
        <v>71</v>
      </c>
      <c r="AH1069" s="4" t="s">
        <v>71</v>
      </c>
    </row>
    <row r="1070" spans="30:34" x14ac:dyDescent="0.3">
      <c r="AD1070" t="str">
        <f>_xlfn.CONCAT(Ciudad_Depto[[#This Row],[Ciudad]]," - ",Ciudad_Depto[[#This Row],[DEPARTAMENTO]]," - ",Ciudad_Depto[[#This Row],[CÓDIGO_DANE]])</f>
        <v>SANTA ISABEL - TOLIMA - 73686</v>
      </c>
      <c r="AE1070" s="4" t="s">
        <v>1419</v>
      </c>
      <c r="AF1070" s="4" t="s">
        <v>3781</v>
      </c>
      <c r="AG1070" s="4" t="s">
        <v>71</v>
      </c>
      <c r="AH1070" s="4" t="s">
        <v>71</v>
      </c>
    </row>
    <row r="1071" spans="30:34" x14ac:dyDescent="0.3">
      <c r="AD1071" t="str">
        <f>_xlfn.CONCAT(Ciudad_Depto[[#This Row],[Ciudad]]," - ",Ciudad_Depto[[#This Row],[DEPARTAMENTO]]," - ",Ciudad_Depto[[#This Row],[CÓDIGO_DANE]])</f>
        <v>SUÁREZ - TOLIMA - 73770</v>
      </c>
      <c r="AE1071" s="4" t="s">
        <v>1296</v>
      </c>
      <c r="AF1071" s="4" t="s">
        <v>3782</v>
      </c>
      <c r="AG1071" s="4" t="s">
        <v>71</v>
      </c>
      <c r="AH1071" s="4" t="s">
        <v>71</v>
      </c>
    </row>
    <row r="1072" spans="30:34" x14ac:dyDescent="0.3">
      <c r="AD1072" t="str">
        <f>_xlfn.CONCAT(Ciudad_Depto[[#This Row],[Ciudad]]," - ",Ciudad_Depto[[#This Row],[DEPARTAMENTO]]," - ",Ciudad_Depto[[#This Row],[CÓDIGO_DANE]])</f>
        <v>VALLE DE SAN JUAN - TOLIMA - 73854</v>
      </c>
      <c r="AE1072" s="4" t="s">
        <v>1449</v>
      </c>
      <c r="AF1072" s="4" t="s">
        <v>3783</v>
      </c>
      <c r="AG1072" s="4" t="s">
        <v>71</v>
      </c>
      <c r="AH1072" s="4" t="s">
        <v>71</v>
      </c>
    </row>
    <row r="1073" spans="30:34" x14ac:dyDescent="0.3">
      <c r="AD1073" t="str">
        <f>_xlfn.CONCAT(Ciudad_Depto[[#This Row],[Ciudad]]," - ",Ciudad_Depto[[#This Row],[DEPARTAMENTO]]," - ",Ciudad_Depto[[#This Row],[CÓDIGO_DANE]])</f>
        <v>VENADILLO - TOLIMA - 73861</v>
      </c>
      <c r="AE1073" s="4" t="s">
        <v>1462</v>
      </c>
      <c r="AF1073" s="4" t="s">
        <v>3784</v>
      </c>
      <c r="AG1073" s="4" t="s">
        <v>71</v>
      </c>
      <c r="AH1073" s="4" t="s">
        <v>71</v>
      </c>
    </row>
    <row r="1074" spans="30:34" x14ac:dyDescent="0.3">
      <c r="AD1074" t="str">
        <f>_xlfn.CONCAT(Ciudad_Depto[[#This Row],[Ciudad]]," - ",Ciudad_Depto[[#This Row],[DEPARTAMENTO]]," - ",Ciudad_Depto[[#This Row],[CÓDIGO_DANE]])</f>
        <v>VILLAHERMOSA - TOLIMA - 73870</v>
      </c>
      <c r="AE1074" s="4" t="s">
        <v>1474</v>
      </c>
      <c r="AF1074" s="4" t="s">
        <v>3785</v>
      </c>
      <c r="AG1074" s="4" t="s">
        <v>71</v>
      </c>
      <c r="AH1074" s="4" t="s">
        <v>71</v>
      </c>
    </row>
    <row r="1075" spans="30:34" x14ac:dyDescent="0.3">
      <c r="AD1075" t="str">
        <f>_xlfn.CONCAT(Ciudad_Depto[[#This Row],[Ciudad]]," - ",Ciudad_Depto[[#This Row],[DEPARTAMENTO]]," - ",Ciudad_Depto[[#This Row],[CÓDIGO_DANE]])</f>
        <v>VILLARRICA - TOLIMA - 73873</v>
      </c>
      <c r="AE1075" s="4" t="s">
        <v>1486</v>
      </c>
      <c r="AF1075" s="4" t="s">
        <v>3786</v>
      </c>
      <c r="AG1075" s="4" t="s">
        <v>71</v>
      </c>
      <c r="AH1075" s="4" t="s">
        <v>71</v>
      </c>
    </row>
    <row r="1076" spans="30:34" x14ac:dyDescent="0.3">
      <c r="AD1076" t="str">
        <f>_xlfn.CONCAT(Ciudad_Depto[[#This Row],[Ciudad]]," - ",Ciudad_Depto[[#This Row],[DEPARTAMENTO]]," - ",Ciudad_Depto[[#This Row],[CÓDIGO_DANE]])</f>
        <v>CALI - VALLE DEL CAUCA - 76001</v>
      </c>
      <c r="AE1076" s="4" t="s">
        <v>114</v>
      </c>
      <c r="AF1076" s="4" t="s">
        <v>3787</v>
      </c>
      <c r="AG1076" s="4" t="s">
        <v>3788</v>
      </c>
      <c r="AH1076" s="4" t="s">
        <v>3788</v>
      </c>
    </row>
    <row r="1077" spans="30:34" x14ac:dyDescent="0.3">
      <c r="AD1077" t="str">
        <f>_xlfn.CONCAT(Ciudad_Depto[[#This Row],[Ciudad]]," - ",Ciudad_Depto[[#This Row],[DEPARTAMENTO]]," - ",Ciudad_Depto[[#This Row],[CÓDIGO_DANE]])</f>
        <v>ALCALÁ - VALLE DEL CAUCA - 76020</v>
      </c>
      <c r="AE1077" s="4" t="s">
        <v>158</v>
      </c>
      <c r="AF1077" s="4" t="s">
        <v>3789</v>
      </c>
      <c r="AG1077" s="4" t="s">
        <v>3788</v>
      </c>
      <c r="AH1077" s="4" t="s">
        <v>3788</v>
      </c>
    </row>
    <row r="1078" spans="30:34" x14ac:dyDescent="0.3">
      <c r="AD1078" t="str">
        <f>_xlfn.CONCAT(Ciudad_Depto[[#This Row],[Ciudad]]," - ",Ciudad_Depto[[#This Row],[DEPARTAMENTO]]," - ",Ciudad_Depto[[#This Row],[CÓDIGO_DANE]])</f>
        <v>ANDALUCÍA - VALLE DEL CAUCA - 76036</v>
      </c>
      <c r="AE1078" s="4" t="s">
        <v>206</v>
      </c>
      <c r="AF1078" s="4" t="s">
        <v>3790</v>
      </c>
      <c r="AG1078" s="4" t="s">
        <v>3788</v>
      </c>
      <c r="AH1078" s="4" t="s">
        <v>3788</v>
      </c>
    </row>
    <row r="1079" spans="30:34" x14ac:dyDescent="0.3">
      <c r="AD1079" t="str">
        <f>_xlfn.CONCAT(Ciudad_Depto[[#This Row],[Ciudad]]," - ",Ciudad_Depto[[#This Row],[DEPARTAMENTO]]," - ",Ciudad_Depto[[#This Row],[CÓDIGO_DANE]])</f>
        <v>ANSERMANUEVO - VALLE DEL CAUCA - 76041</v>
      </c>
      <c r="AE1079" s="4" t="s">
        <v>252</v>
      </c>
      <c r="AF1079" s="4" t="s">
        <v>3791</v>
      </c>
      <c r="AG1079" s="4" t="s">
        <v>3788</v>
      </c>
      <c r="AH1079" s="4" t="s">
        <v>3788</v>
      </c>
    </row>
    <row r="1080" spans="30:34" x14ac:dyDescent="0.3">
      <c r="AD1080" t="str">
        <f>_xlfn.CONCAT(Ciudad_Depto[[#This Row],[Ciudad]]," - ",Ciudad_Depto[[#This Row],[DEPARTAMENTO]]," - ",Ciudad_Depto[[#This Row],[CÓDIGO_DANE]])</f>
        <v>ARGELIA - VALLE DEL CAUCA - 76054</v>
      </c>
      <c r="AE1080" s="4" t="s">
        <v>189</v>
      </c>
      <c r="AF1080" s="4" t="s">
        <v>3792</v>
      </c>
      <c r="AG1080" s="4" t="s">
        <v>3788</v>
      </c>
      <c r="AH1080" s="4" t="s">
        <v>3788</v>
      </c>
    </row>
    <row r="1081" spans="30:34" x14ac:dyDescent="0.3">
      <c r="AD1081" t="str">
        <f>_xlfn.CONCAT(Ciudad_Depto[[#This Row],[Ciudad]]," - ",Ciudad_Depto[[#This Row],[DEPARTAMENTO]]," - ",Ciudad_Depto[[#This Row],[CÓDIGO_DANE]])</f>
        <v>BOLÍVAR - VALLE DEL CAUCA - 76100</v>
      </c>
      <c r="AE1081" s="4" t="s">
        <v>285</v>
      </c>
      <c r="AF1081" s="4" t="s">
        <v>3793</v>
      </c>
      <c r="AG1081" s="4" t="s">
        <v>3788</v>
      </c>
      <c r="AH1081" s="4" t="s">
        <v>3788</v>
      </c>
    </row>
    <row r="1082" spans="30:34" x14ac:dyDescent="0.3">
      <c r="AD1082" t="str">
        <f>_xlfn.CONCAT(Ciudad_Depto[[#This Row],[Ciudad]]," - ",Ciudad_Depto[[#This Row],[DEPARTAMENTO]]," - ",Ciudad_Depto[[#This Row],[CÓDIGO_DANE]])</f>
        <v>BUENAVENTURA - VALLE DEL CAUCA - 76109</v>
      </c>
      <c r="AE1082" s="4" t="s">
        <v>393</v>
      </c>
      <c r="AF1082" s="4" t="s">
        <v>3794</v>
      </c>
      <c r="AG1082" s="4" t="s">
        <v>3788</v>
      </c>
      <c r="AH1082" s="4" t="s">
        <v>3788</v>
      </c>
    </row>
    <row r="1083" spans="30:34" x14ac:dyDescent="0.3">
      <c r="AD1083" t="str">
        <f>_xlfn.CONCAT(Ciudad_Depto[[#This Row],[Ciudad]]," - ",Ciudad_Depto[[#This Row],[DEPARTAMENTO]]," - ",Ciudad_Depto[[#This Row],[CÓDIGO_DANE]])</f>
        <v>BUGA - VALLE DEL CAUCA - 76111</v>
      </c>
      <c r="AE1083" s="4" t="s">
        <v>1434</v>
      </c>
      <c r="AF1083" s="4" t="s">
        <v>3795</v>
      </c>
      <c r="AG1083" s="4" t="s">
        <v>3788</v>
      </c>
      <c r="AH1083" s="4" t="s">
        <v>3788</v>
      </c>
    </row>
    <row r="1084" spans="30:34" x14ac:dyDescent="0.3">
      <c r="AD1084" t="str">
        <f>_xlfn.CONCAT(Ciudad_Depto[[#This Row],[Ciudad]]," - ",Ciudad_Depto[[#This Row],[DEPARTAMENTO]]," - ",Ciudad_Depto[[#This Row],[CÓDIGO_DANE]])</f>
        <v>BUGALAGRANDE - VALLE DEL CAUCA - 76113</v>
      </c>
      <c r="AE1084" s="4" t="s">
        <v>483</v>
      </c>
      <c r="AF1084" s="4" t="s">
        <v>3796</v>
      </c>
      <c r="AG1084" s="4" t="s">
        <v>3788</v>
      </c>
      <c r="AH1084" s="4" t="s">
        <v>3788</v>
      </c>
    </row>
    <row r="1085" spans="30:34" x14ac:dyDescent="0.3">
      <c r="AD1085" t="str">
        <f>_xlfn.CONCAT(Ciudad_Depto[[#This Row],[Ciudad]]," - ",Ciudad_Depto[[#This Row],[DEPARTAMENTO]]," - ",Ciudad_Depto[[#This Row],[CÓDIGO_DANE]])</f>
        <v>CAICEDONIA - VALLE DEL CAUCA - 76122</v>
      </c>
      <c r="AE1085" s="4" t="s">
        <v>526</v>
      </c>
      <c r="AF1085" s="4" t="s">
        <v>3797</v>
      </c>
      <c r="AG1085" s="4" t="s">
        <v>3788</v>
      </c>
      <c r="AH1085" s="4" t="s">
        <v>3788</v>
      </c>
    </row>
    <row r="1086" spans="30:34" x14ac:dyDescent="0.3">
      <c r="AD1086" t="str">
        <f>_xlfn.CONCAT(Ciudad_Depto[[#This Row],[Ciudad]]," - ",Ciudad_Depto[[#This Row],[DEPARTAMENTO]]," - ",Ciudad_Depto[[#This Row],[CÓDIGO_DANE]])</f>
        <v>CALIMA - VALLE DEL CAUCA - 76126</v>
      </c>
      <c r="AE1086" s="4" t="s">
        <v>565</v>
      </c>
      <c r="AF1086" s="4" t="s">
        <v>3798</v>
      </c>
      <c r="AG1086" s="4" t="s">
        <v>3788</v>
      </c>
      <c r="AH1086" s="4" t="s">
        <v>3788</v>
      </c>
    </row>
    <row r="1087" spans="30:34" x14ac:dyDescent="0.3">
      <c r="AD1087" t="str">
        <f>_xlfn.CONCAT(Ciudad_Depto[[#This Row],[Ciudad]]," - ",Ciudad_Depto[[#This Row],[DEPARTAMENTO]]," - ",Ciudad_Depto[[#This Row],[CÓDIGO_DANE]])</f>
        <v>CANDELARIA - VALLE DEL CAUCA - 76130</v>
      </c>
      <c r="AE1087" s="4" t="s">
        <v>228</v>
      </c>
      <c r="AF1087" s="4" t="s">
        <v>3799</v>
      </c>
      <c r="AG1087" s="4" t="s">
        <v>3788</v>
      </c>
      <c r="AH1087" s="4" t="s">
        <v>3788</v>
      </c>
    </row>
    <row r="1088" spans="30:34" x14ac:dyDescent="0.3">
      <c r="AD1088" t="str">
        <f>_xlfn.CONCAT(Ciudad_Depto[[#This Row],[Ciudad]]," - ",Ciudad_Depto[[#This Row],[DEPARTAMENTO]]," - ",Ciudad_Depto[[#This Row],[CÓDIGO_DANE]])</f>
        <v>CARTAGO - VALLE DEL CAUCA - 76147</v>
      </c>
      <c r="AE1088" s="4" t="s">
        <v>638</v>
      </c>
      <c r="AF1088" s="4" t="s">
        <v>3800</v>
      </c>
      <c r="AG1088" s="4" t="s">
        <v>3788</v>
      </c>
      <c r="AH1088" s="4" t="s">
        <v>3788</v>
      </c>
    </row>
    <row r="1089" spans="30:34" x14ac:dyDescent="0.3">
      <c r="AD1089" t="str">
        <f>_xlfn.CONCAT(Ciudad_Depto[[#This Row],[Ciudad]]," - ",Ciudad_Depto[[#This Row],[DEPARTAMENTO]]," - ",Ciudad_Depto[[#This Row],[CÓDIGO_DANE]])</f>
        <v>DAGUA - VALLE DEL CAUCA - 76233</v>
      </c>
      <c r="AE1089" s="4" t="s">
        <v>677</v>
      </c>
      <c r="AF1089" s="4" t="s">
        <v>3801</v>
      </c>
      <c r="AG1089" s="4" t="s">
        <v>3788</v>
      </c>
      <c r="AH1089" s="4" t="s">
        <v>3788</v>
      </c>
    </row>
    <row r="1090" spans="30:34" x14ac:dyDescent="0.3">
      <c r="AD1090" t="str">
        <f>_xlfn.CONCAT(Ciudad_Depto[[#This Row],[Ciudad]]," - ",Ciudad_Depto[[#This Row],[DEPARTAMENTO]]," - ",Ciudad_Depto[[#This Row],[CÓDIGO_DANE]])</f>
        <v>EL ÁGUILA - VALLE DEL CAUCA - 76243</v>
      </c>
      <c r="AE1090" s="4" t="s">
        <v>714</v>
      </c>
      <c r="AF1090" s="4" t="s">
        <v>3802</v>
      </c>
      <c r="AG1090" s="4" t="s">
        <v>3788</v>
      </c>
      <c r="AH1090" s="4" t="s">
        <v>3788</v>
      </c>
    </row>
    <row r="1091" spans="30:34" x14ac:dyDescent="0.3">
      <c r="AD1091" t="str">
        <f>_xlfn.CONCAT(Ciudad_Depto[[#This Row],[Ciudad]]," - ",Ciudad_Depto[[#This Row],[DEPARTAMENTO]]," - ",Ciudad_Depto[[#This Row],[CÓDIGO_DANE]])</f>
        <v>EL CAIRO - VALLE DEL CAUCA - 76246</v>
      </c>
      <c r="AE1091" s="4" t="s">
        <v>749</v>
      </c>
      <c r="AF1091" s="4" t="s">
        <v>3803</v>
      </c>
      <c r="AG1091" s="4" t="s">
        <v>3788</v>
      </c>
      <c r="AH1091" s="4" t="s">
        <v>3788</v>
      </c>
    </row>
    <row r="1092" spans="30:34" x14ac:dyDescent="0.3">
      <c r="AD1092" t="str">
        <f>_xlfn.CONCAT(Ciudad_Depto[[#This Row],[Ciudad]]," - ",Ciudad_Depto[[#This Row],[DEPARTAMENTO]]," - ",Ciudad_Depto[[#This Row],[CÓDIGO_DANE]])</f>
        <v>EL CERRITO - VALLE DEL CAUCA - 76248</v>
      </c>
      <c r="AE1092" s="4" t="s">
        <v>780</v>
      </c>
      <c r="AF1092" s="4" t="s">
        <v>3804</v>
      </c>
      <c r="AG1092" s="4" t="s">
        <v>3788</v>
      </c>
      <c r="AH1092" s="4" t="s">
        <v>3788</v>
      </c>
    </row>
    <row r="1093" spans="30:34" x14ac:dyDescent="0.3">
      <c r="AD1093" t="str">
        <f>_xlfn.CONCAT(Ciudad_Depto[[#This Row],[Ciudad]]," - ",Ciudad_Depto[[#This Row],[DEPARTAMENTO]]," - ",Ciudad_Depto[[#This Row],[CÓDIGO_DANE]])</f>
        <v>EL DOVIO - VALLE DEL CAUCA - 76250</v>
      </c>
      <c r="AE1093" s="4" t="s">
        <v>809</v>
      </c>
      <c r="AF1093" s="4" t="s">
        <v>3805</v>
      </c>
      <c r="AG1093" s="4" t="s">
        <v>3788</v>
      </c>
      <c r="AH1093" s="4" t="s">
        <v>3788</v>
      </c>
    </row>
    <row r="1094" spans="30:34" x14ac:dyDescent="0.3">
      <c r="AD1094" t="str">
        <f>_xlfn.CONCAT(Ciudad_Depto[[#This Row],[Ciudad]]," - ",Ciudad_Depto[[#This Row],[DEPARTAMENTO]]," - ",Ciudad_Depto[[#This Row],[CÓDIGO_DANE]])</f>
        <v>FLORIDA - VALLE DEL CAUCA - 76275</v>
      </c>
      <c r="AE1094" s="4" t="s">
        <v>843</v>
      </c>
      <c r="AF1094" s="4" t="s">
        <v>3806</v>
      </c>
      <c r="AG1094" s="4" t="s">
        <v>3788</v>
      </c>
      <c r="AH1094" s="4" t="s">
        <v>3788</v>
      </c>
    </row>
    <row r="1095" spans="30:34" x14ac:dyDescent="0.3">
      <c r="AD1095" t="str">
        <f>_xlfn.CONCAT(Ciudad_Depto[[#This Row],[Ciudad]]," - ",Ciudad_Depto[[#This Row],[DEPARTAMENTO]]," - ",Ciudad_Depto[[#This Row],[CÓDIGO_DANE]])</f>
        <v>GINEBRA - VALLE DEL CAUCA - 76306</v>
      </c>
      <c r="AE1095" s="4" t="s">
        <v>875</v>
      </c>
      <c r="AF1095" s="4" t="s">
        <v>3807</v>
      </c>
      <c r="AG1095" s="4" t="s">
        <v>3788</v>
      </c>
      <c r="AH1095" s="4" t="s">
        <v>3788</v>
      </c>
    </row>
    <row r="1096" spans="30:34" x14ac:dyDescent="0.3">
      <c r="AD1096" t="str">
        <f>_xlfn.CONCAT(Ciudad_Depto[[#This Row],[Ciudad]]," - ",Ciudad_Depto[[#This Row],[DEPARTAMENTO]]," - ",Ciudad_Depto[[#This Row],[CÓDIGO_DANE]])</f>
        <v>GUACARÍ - VALLE DEL CAUCA - 76318</v>
      </c>
      <c r="AE1096" s="4" t="s">
        <v>906</v>
      </c>
      <c r="AF1096" s="4" t="s">
        <v>3808</v>
      </c>
      <c r="AG1096" s="4" t="s">
        <v>3788</v>
      </c>
      <c r="AH1096" s="4" t="s">
        <v>3788</v>
      </c>
    </row>
    <row r="1097" spans="30:34" x14ac:dyDescent="0.3">
      <c r="AD1097" t="str">
        <f>_xlfn.CONCAT(Ciudad_Depto[[#This Row],[Ciudad]]," - ",Ciudad_Depto[[#This Row],[DEPARTAMENTO]]," - ",Ciudad_Depto[[#This Row],[CÓDIGO_DANE]])</f>
        <v>JAMUNDÍ - VALLE DEL CAUCA - 76364</v>
      </c>
      <c r="AE1097" s="4" t="s">
        <v>938</v>
      </c>
      <c r="AF1097" s="4" t="s">
        <v>3809</v>
      </c>
      <c r="AG1097" s="4" t="s">
        <v>3788</v>
      </c>
      <c r="AH1097" s="4" t="s">
        <v>3788</v>
      </c>
    </row>
    <row r="1098" spans="30:34" x14ac:dyDescent="0.3">
      <c r="AD1098" t="str">
        <f>_xlfn.CONCAT(Ciudad_Depto[[#This Row],[Ciudad]]," - ",Ciudad_Depto[[#This Row],[DEPARTAMENTO]]," - ",Ciudad_Depto[[#This Row],[CÓDIGO_DANE]])</f>
        <v>LA CUMBRE - VALLE DEL CAUCA - 76377</v>
      </c>
      <c r="AE1098" s="4" t="s">
        <v>967</v>
      </c>
      <c r="AF1098" s="4" t="s">
        <v>3810</v>
      </c>
      <c r="AG1098" s="4" t="s">
        <v>3788</v>
      </c>
      <c r="AH1098" s="4" t="s">
        <v>3788</v>
      </c>
    </row>
    <row r="1099" spans="30:34" x14ac:dyDescent="0.3">
      <c r="AD1099" t="str">
        <f>_xlfn.CONCAT(Ciudad_Depto[[#This Row],[Ciudad]]," - ",Ciudad_Depto[[#This Row],[DEPARTAMENTO]]," - ",Ciudad_Depto[[#This Row],[CÓDIGO_DANE]])</f>
        <v>LA UNIÓN - VALLE DEL CAUCA - 76400</v>
      </c>
      <c r="AE1099" s="4" t="s">
        <v>563</v>
      </c>
      <c r="AF1099" s="4" t="s">
        <v>3811</v>
      </c>
      <c r="AG1099" s="4" t="s">
        <v>3788</v>
      </c>
      <c r="AH1099" s="4" t="s">
        <v>3788</v>
      </c>
    </row>
    <row r="1100" spans="30:34" x14ac:dyDescent="0.3">
      <c r="AD1100" t="str">
        <f>_xlfn.CONCAT(Ciudad_Depto[[#This Row],[Ciudad]]," - ",Ciudad_Depto[[#This Row],[DEPARTAMENTO]]," - ",Ciudad_Depto[[#This Row],[CÓDIGO_DANE]])</f>
        <v>LA VICTORIA - VALLE DEL CAUCA - 76403</v>
      </c>
      <c r="AE1100" s="4" t="s">
        <v>275</v>
      </c>
      <c r="AF1100" s="4" t="s">
        <v>3812</v>
      </c>
      <c r="AG1100" s="4" t="s">
        <v>3788</v>
      </c>
      <c r="AH1100" s="4" t="s">
        <v>3788</v>
      </c>
    </row>
    <row r="1101" spans="30:34" x14ac:dyDescent="0.3">
      <c r="AD1101" t="str">
        <f>_xlfn.CONCAT(Ciudad_Depto[[#This Row],[Ciudad]]," - ",Ciudad_Depto[[#This Row],[DEPARTAMENTO]]," - ",Ciudad_Depto[[#This Row],[CÓDIGO_DANE]])</f>
        <v>OBANDO - VALLE DEL CAUCA - 76497</v>
      </c>
      <c r="AE1101" s="4" t="s">
        <v>1053</v>
      </c>
      <c r="AF1101" s="4" t="s">
        <v>3813</v>
      </c>
      <c r="AG1101" s="4" t="s">
        <v>3788</v>
      </c>
      <c r="AH1101" s="4" t="s">
        <v>3788</v>
      </c>
    </row>
    <row r="1102" spans="30:34" x14ac:dyDescent="0.3">
      <c r="AD1102" t="str">
        <f>_xlfn.CONCAT(Ciudad_Depto[[#This Row],[Ciudad]]," - ",Ciudad_Depto[[#This Row],[DEPARTAMENTO]]," - ",Ciudad_Depto[[#This Row],[CÓDIGO_DANE]])</f>
        <v>PALMIRA - VALLE DEL CAUCA - 76520</v>
      </c>
      <c r="AE1102" s="4" t="s">
        <v>1080</v>
      </c>
      <c r="AF1102" s="4" t="s">
        <v>3814</v>
      </c>
      <c r="AG1102" s="4" t="s">
        <v>3788</v>
      </c>
      <c r="AH1102" s="4" t="s">
        <v>3788</v>
      </c>
    </row>
    <row r="1103" spans="30:34" x14ac:dyDescent="0.3">
      <c r="AD1103" t="str">
        <f>_xlfn.CONCAT(Ciudad_Depto[[#This Row],[Ciudad]]," - ",Ciudad_Depto[[#This Row],[DEPARTAMENTO]]," - ",Ciudad_Depto[[#This Row],[CÓDIGO_DANE]])</f>
        <v>PRADERA - VALLE DEL CAUCA - 76563</v>
      </c>
      <c r="AE1103" s="4" t="s">
        <v>1107</v>
      </c>
      <c r="AF1103" s="4" t="s">
        <v>3815</v>
      </c>
      <c r="AG1103" s="4" t="s">
        <v>3788</v>
      </c>
      <c r="AH1103" s="4" t="s">
        <v>3788</v>
      </c>
    </row>
    <row r="1104" spans="30:34" x14ac:dyDescent="0.3">
      <c r="AD1104" t="str">
        <f>_xlfn.CONCAT(Ciudad_Depto[[#This Row],[Ciudad]]," - ",Ciudad_Depto[[#This Row],[DEPARTAMENTO]]," - ",Ciudad_Depto[[#This Row],[CÓDIGO_DANE]])</f>
        <v>RESTREPO - VALLE DEL CAUCA - 76606</v>
      </c>
      <c r="AE1104" s="4" t="s">
        <v>992</v>
      </c>
      <c r="AF1104" s="4" t="s">
        <v>3816</v>
      </c>
      <c r="AG1104" s="4" t="s">
        <v>3788</v>
      </c>
      <c r="AH1104" s="4" t="s">
        <v>3788</v>
      </c>
    </row>
    <row r="1105" spans="30:34" x14ac:dyDescent="0.3">
      <c r="AD1105" t="str">
        <f>_xlfn.CONCAT(Ciudad_Depto[[#This Row],[Ciudad]]," - ",Ciudad_Depto[[#This Row],[DEPARTAMENTO]]," - ",Ciudad_Depto[[#This Row],[CÓDIGO_DANE]])</f>
        <v>RIOFRÍO - VALLE DEL CAUCA - 76616</v>
      </c>
      <c r="AE1105" s="4" t="s">
        <v>1163</v>
      </c>
      <c r="AF1105" s="4" t="s">
        <v>3817</v>
      </c>
      <c r="AG1105" s="4" t="s">
        <v>3788</v>
      </c>
      <c r="AH1105" s="4" t="s">
        <v>3788</v>
      </c>
    </row>
    <row r="1106" spans="30:34" x14ac:dyDescent="0.3">
      <c r="AD1106" t="str">
        <f>_xlfn.CONCAT(Ciudad_Depto[[#This Row],[Ciudad]]," - ",Ciudad_Depto[[#This Row],[DEPARTAMENTO]]," - ",Ciudad_Depto[[#This Row],[CÓDIGO_DANE]])</f>
        <v>ROLDANILLO - VALLE DEL CAUCA - 76622</v>
      </c>
      <c r="AE1106" s="4" t="s">
        <v>1188</v>
      </c>
      <c r="AF1106" s="4" t="s">
        <v>3818</v>
      </c>
      <c r="AG1106" s="4" t="s">
        <v>3788</v>
      </c>
      <c r="AH1106" s="4" t="s">
        <v>3788</v>
      </c>
    </row>
    <row r="1107" spans="30:34" x14ac:dyDescent="0.3">
      <c r="AD1107" t="str">
        <f>_xlfn.CONCAT(Ciudad_Depto[[#This Row],[Ciudad]]," - ",Ciudad_Depto[[#This Row],[DEPARTAMENTO]]," - ",Ciudad_Depto[[#This Row],[CÓDIGO_DANE]])</f>
        <v>SAN PEDRO - VALLE DEL CAUCA - 76670</v>
      </c>
      <c r="AE1107" s="4" t="s">
        <v>936</v>
      </c>
      <c r="AF1107" s="4" t="s">
        <v>3819</v>
      </c>
      <c r="AG1107" s="4" t="s">
        <v>3788</v>
      </c>
      <c r="AH1107" s="4" t="s">
        <v>3788</v>
      </c>
    </row>
    <row r="1108" spans="30:34" x14ac:dyDescent="0.3">
      <c r="AD1108" t="str">
        <f>_xlfn.CONCAT(Ciudad_Depto[[#This Row],[Ciudad]]," - ",Ciudad_Depto[[#This Row],[DEPARTAMENTO]]," - ",Ciudad_Depto[[#This Row],[CÓDIGO_DANE]])</f>
        <v>SEVILLA - VALLE DEL CAUCA - 76736</v>
      </c>
      <c r="AE1108" s="4" t="s">
        <v>1231</v>
      </c>
      <c r="AF1108" s="4" t="s">
        <v>3820</v>
      </c>
      <c r="AG1108" s="4" t="s">
        <v>3788</v>
      </c>
      <c r="AH1108" s="4" t="s">
        <v>3788</v>
      </c>
    </row>
    <row r="1109" spans="30:34" x14ac:dyDescent="0.3">
      <c r="AD1109" t="str">
        <f>_xlfn.CONCAT(Ciudad_Depto[[#This Row],[Ciudad]]," - ",Ciudad_Depto[[#This Row],[DEPARTAMENTO]]," - ",Ciudad_Depto[[#This Row],[CÓDIGO_DANE]])</f>
        <v>TORO - VALLE DEL CAUCA - 76823</v>
      </c>
      <c r="AE1109" s="4" t="s">
        <v>1253</v>
      </c>
      <c r="AF1109" s="4" t="s">
        <v>3821</v>
      </c>
      <c r="AG1109" s="4" t="s">
        <v>3788</v>
      </c>
      <c r="AH1109" s="4" t="s">
        <v>3788</v>
      </c>
    </row>
    <row r="1110" spans="30:34" x14ac:dyDescent="0.3">
      <c r="AD1110" t="str">
        <f>_xlfn.CONCAT(Ciudad_Depto[[#This Row],[Ciudad]]," - ",Ciudad_Depto[[#This Row],[DEPARTAMENTO]]," - ",Ciudad_Depto[[#This Row],[CÓDIGO_DANE]])</f>
        <v>TRUJILLO - VALLE DEL CAUCA - 76828</v>
      </c>
      <c r="AE1110" s="4" t="s">
        <v>1279</v>
      </c>
      <c r="AF1110" s="4" t="s">
        <v>3822</v>
      </c>
      <c r="AG1110" s="4" t="s">
        <v>3788</v>
      </c>
      <c r="AH1110" s="4" t="s">
        <v>3788</v>
      </c>
    </row>
    <row r="1111" spans="30:34" x14ac:dyDescent="0.3">
      <c r="AD1111" t="str">
        <f>_xlfn.CONCAT(Ciudad_Depto[[#This Row],[Ciudad]]," - ",Ciudad_Depto[[#This Row],[DEPARTAMENTO]]," - ",Ciudad_Depto[[#This Row],[CÓDIGO_DANE]])</f>
        <v>TULUÁ - VALLE DEL CAUCA - 76834</v>
      </c>
      <c r="AE1111" s="4" t="s">
        <v>1303</v>
      </c>
      <c r="AF1111" s="4" t="s">
        <v>3823</v>
      </c>
      <c r="AG1111" s="4" t="s">
        <v>3788</v>
      </c>
      <c r="AH1111" s="4" t="s">
        <v>3788</v>
      </c>
    </row>
    <row r="1112" spans="30:34" x14ac:dyDescent="0.3">
      <c r="AD1112" t="str">
        <f>_xlfn.CONCAT(Ciudad_Depto[[#This Row],[Ciudad]]," - ",Ciudad_Depto[[#This Row],[DEPARTAMENTO]]," - ",Ciudad_Depto[[#This Row],[CÓDIGO_DANE]])</f>
        <v>ULLOA - VALLE DEL CAUCA - 76845</v>
      </c>
      <c r="AE1112" s="4" t="s">
        <v>1324</v>
      </c>
      <c r="AF1112" s="4" t="s">
        <v>3824</v>
      </c>
      <c r="AG1112" s="4" t="s">
        <v>3788</v>
      </c>
      <c r="AH1112" s="4" t="s">
        <v>3788</v>
      </c>
    </row>
    <row r="1113" spans="30:34" x14ac:dyDescent="0.3">
      <c r="AD1113" t="str">
        <f>_xlfn.CONCAT(Ciudad_Depto[[#This Row],[Ciudad]]," - ",Ciudad_Depto[[#This Row],[DEPARTAMENTO]]," - ",Ciudad_Depto[[#This Row],[CÓDIGO_DANE]])</f>
        <v>VERSALLES - VALLE DEL CAUCA - 76863</v>
      </c>
      <c r="AE1113" s="4" t="s">
        <v>1343</v>
      </c>
      <c r="AF1113" s="4" t="s">
        <v>3825</v>
      </c>
      <c r="AG1113" s="4" t="s">
        <v>3788</v>
      </c>
      <c r="AH1113" s="4" t="s">
        <v>3788</v>
      </c>
    </row>
    <row r="1114" spans="30:34" x14ac:dyDescent="0.3">
      <c r="AD1114" t="str">
        <f>_xlfn.CONCAT(Ciudad_Depto[[#This Row],[Ciudad]]," - ",Ciudad_Depto[[#This Row],[DEPARTAMENTO]]," - ",Ciudad_Depto[[#This Row],[CÓDIGO_DANE]])</f>
        <v>VIJES - VALLE DEL CAUCA - 76869</v>
      </c>
      <c r="AE1114" s="4" t="s">
        <v>1364</v>
      </c>
      <c r="AF1114" s="4" t="s">
        <v>3826</v>
      </c>
      <c r="AG1114" s="4" t="s">
        <v>3788</v>
      </c>
      <c r="AH1114" s="4" t="s">
        <v>3788</v>
      </c>
    </row>
    <row r="1115" spans="30:34" x14ac:dyDescent="0.3">
      <c r="AD1115" t="str">
        <f>_xlfn.CONCAT(Ciudad_Depto[[#This Row],[Ciudad]]," - ",Ciudad_Depto[[#This Row],[DEPARTAMENTO]]," - ",Ciudad_Depto[[#This Row],[CÓDIGO_DANE]])</f>
        <v>YOTOCO - VALLE DEL CAUCA - 76890</v>
      </c>
      <c r="AE1115" s="4" t="s">
        <v>1381</v>
      </c>
      <c r="AF1115" s="4" t="s">
        <v>3827</v>
      </c>
      <c r="AG1115" s="4" t="s">
        <v>3788</v>
      </c>
      <c r="AH1115" s="4" t="s">
        <v>3788</v>
      </c>
    </row>
    <row r="1116" spans="30:34" x14ac:dyDescent="0.3">
      <c r="AD1116" t="str">
        <f>_xlfn.CONCAT(Ciudad_Depto[[#This Row],[Ciudad]]," - ",Ciudad_Depto[[#This Row],[DEPARTAMENTO]]," - ",Ciudad_Depto[[#This Row],[CÓDIGO_DANE]])</f>
        <v>YUMBO - VALLE DEL CAUCA - 76892</v>
      </c>
      <c r="AE1116" s="4" t="s">
        <v>1401</v>
      </c>
      <c r="AF1116" s="4" t="s">
        <v>3828</v>
      </c>
      <c r="AG1116" s="4" t="s">
        <v>3788</v>
      </c>
      <c r="AH1116" s="4" t="s">
        <v>3788</v>
      </c>
    </row>
    <row r="1117" spans="30:34" x14ac:dyDescent="0.3">
      <c r="AD1117" t="str">
        <f>_xlfn.CONCAT(Ciudad_Depto[[#This Row],[Ciudad]]," - ",Ciudad_Depto[[#This Row],[DEPARTAMENTO]]," - ",Ciudad_Depto[[#This Row],[CÓDIGO_DANE]])</f>
        <v>ZARZAL - VALLE DEL CAUCA - 76895</v>
      </c>
      <c r="AE1117" s="4" t="s">
        <v>1420</v>
      </c>
      <c r="AF1117" s="4" t="s">
        <v>3829</v>
      </c>
      <c r="AG1117" s="4" t="s">
        <v>3788</v>
      </c>
      <c r="AH1117" s="4" t="s">
        <v>3788</v>
      </c>
    </row>
    <row r="1118" spans="30:34" x14ac:dyDescent="0.3">
      <c r="AD1118" t="str">
        <f>_xlfn.CONCAT(Ciudad_Depto[[#This Row],[Ciudad]]," - ",Ciudad_Depto[[#This Row],[DEPARTAMENTO]]," - ",Ciudad_Depto[[#This Row],[CÓDIGO_DANE]])</f>
        <v>MITÚ - VAUPÉS - 97001</v>
      </c>
      <c r="AE1118" s="4" t="s">
        <v>115</v>
      </c>
      <c r="AF1118" s="4" t="s">
        <v>3830</v>
      </c>
      <c r="AG1118" s="4" t="s">
        <v>3831</v>
      </c>
      <c r="AH1118" s="4" t="s">
        <v>3831</v>
      </c>
    </row>
    <row r="1119" spans="30:34" x14ac:dyDescent="0.3">
      <c r="AD1119" t="str">
        <f>_xlfn.CONCAT(Ciudad_Depto[[#This Row],[Ciudad]]," - ",Ciudad_Depto[[#This Row],[DEPARTAMENTO]]," - ",Ciudad_Depto[[#This Row],[CÓDIGO_DANE]])</f>
        <v>CARURU - VAUPÉS - 97161</v>
      </c>
      <c r="AE1119" s="4" t="s">
        <v>3832</v>
      </c>
      <c r="AF1119" s="4" t="s">
        <v>3833</v>
      </c>
      <c r="AG1119" s="4" t="s">
        <v>3831</v>
      </c>
      <c r="AH1119" s="4" t="s">
        <v>3831</v>
      </c>
    </row>
    <row r="1120" spans="30:34" x14ac:dyDescent="0.3">
      <c r="AD1120" t="str">
        <f>_xlfn.CONCAT(Ciudad_Depto[[#This Row],[Ciudad]]," - ",Ciudad_Depto[[#This Row],[DEPARTAMENTO]]," - ",Ciudad_Depto[[#This Row],[CÓDIGO_DANE]])</f>
        <v>PACOA - VAUPÉS - 97511</v>
      </c>
      <c r="AE1120" s="4" t="s">
        <v>207</v>
      </c>
      <c r="AF1120" s="4" t="s">
        <v>3834</v>
      </c>
      <c r="AG1120" s="4" t="s">
        <v>3831</v>
      </c>
      <c r="AH1120" s="4" t="s">
        <v>3831</v>
      </c>
    </row>
    <row r="1121" spans="30:34" x14ac:dyDescent="0.3">
      <c r="AD1121" t="str">
        <f>_xlfn.CONCAT(Ciudad_Depto[[#This Row],[Ciudad]]," - ",Ciudad_Depto[[#This Row],[DEPARTAMENTO]]," - ",Ciudad_Depto[[#This Row],[CÓDIGO_DANE]])</f>
        <v>TARAIRA - VAUPÉS - 97666</v>
      </c>
      <c r="AE1121" s="4" t="s">
        <v>253</v>
      </c>
      <c r="AF1121" s="4" t="s">
        <v>3835</v>
      </c>
      <c r="AG1121" s="4" t="s">
        <v>3831</v>
      </c>
      <c r="AH1121" s="4" t="s">
        <v>3831</v>
      </c>
    </row>
    <row r="1122" spans="30:34" x14ac:dyDescent="0.3">
      <c r="AD1122" t="str">
        <f>_xlfn.CONCAT(Ciudad_Depto[[#This Row],[Ciudad]]," - ",Ciudad_Depto[[#This Row],[DEPARTAMENTO]]," - ",Ciudad_Depto[[#This Row],[CÓDIGO_DANE]])</f>
        <v>PAPUNAHUA - VAUPÉS - 97777</v>
      </c>
      <c r="AE1122" s="4" t="s">
        <v>302</v>
      </c>
      <c r="AF1122" s="4" t="s">
        <v>3836</v>
      </c>
      <c r="AG1122" s="4" t="s">
        <v>3831</v>
      </c>
      <c r="AH1122" s="4" t="s">
        <v>3831</v>
      </c>
    </row>
    <row r="1123" spans="30:34" x14ac:dyDescent="0.3">
      <c r="AD1123" t="str">
        <f>_xlfn.CONCAT(Ciudad_Depto[[#This Row],[Ciudad]]," - ",Ciudad_Depto[[#This Row],[DEPARTAMENTO]]," - ",Ciudad_Depto[[#This Row],[CÓDIGO_DANE]])</f>
        <v>YAVARATÉ - VAUPÉS - 97889</v>
      </c>
      <c r="AE1123" s="4" t="s">
        <v>349</v>
      </c>
      <c r="AF1123" s="4" t="s">
        <v>3837</v>
      </c>
      <c r="AG1123" s="4" t="s">
        <v>3831</v>
      </c>
      <c r="AH1123" s="4" t="s">
        <v>3831</v>
      </c>
    </row>
    <row r="1124" spans="30:34" x14ac:dyDescent="0.3">
      <c r="AD1124" t="str">
        <f>_xlfn.CONCAT(Ciudad_Depto[[#This Row],[Ciudad]]," - ",Ciudad_Depto[[#This Row],[DEPARTAMENTO]]," - ",Ciudad_Depto[[#This Row],[CÓDIGO_DANE]])</f>
        <v>PUERTO CARREÑO - VICHADA - 99001</v>
      </c>
      <c r="AE1124" s="4" t="s">
        <v>116</v>
      </c>
      <c r="AF1124" s="4" t="s">
        <v>3838</v>
      </c>
      <c r="AG1124" s="4" t="s">
        <v>74</v>
      </c>
      <c r="AH1124" s="4" t="s">
        <v>74</v>
      </c>
    </row>
    <row r="1125" spans="30:34" x14ac:dyDescent="0.3">
      <c r="AD1125" t="str">
        <f>_xlfn.CONCAT(Ciudad_Depto[[#This Row],[Ciudad]]," - ",Ciudad_Depto[[#This Row],[DEPARTAMENTO]]," - ",Ciudad_Depto[[#This Row],[CÓDIGO_DANE]])</f>
        <v>LA PRIMAVERA - VICHADA - 99524</v>
      </c>
      <c r="AE1125" s="4" t="s">
        <v>160</v>
      </c>
      <c r="AF1125" s="4" t="s">
        <v>3839</v>
      </c>
      <c r="AG1125" s="4" t="s">
        <v>74</v>
      </c>
      <c r="AH1125" s="4" t="s">
        <v>74</v>
      </c>
    </row>
    <row r="1126" spans="30:34" x14ac:dyDescent="0.3">
      <c r="AD1126" t="str">
        <f>_xlfn.CONCAT(Ciudad_Depto[[#This Row],[Ciudad]]," - ",Ciudad_Depto[[#This Row],[DEPARTAMENTO]]," - ",Ciudad_Depto[[#This Row],[CÓDIGO_DANE]])</f>
        <v>SANTA ROSALÍA - VICHADA - 99624</v>
      </c>
      <c r="AE1126" s="4" t="s">
        <v>208</v>
      </c>
      <c r="AF1126" s="4" t="s">
        <v>3840</v>
      </c>
      <c r="AG1126" s="4" t="s">
        <v>74</v>
      </c>
      <c r="AH1126" s="4" t="s">
        <v>74</v>
      </c>
    </row>
    <row r="1127" spans="30:34" x14ac:dyDescent="0.3">
      <c r="AD1127" t="str">
        <f>_xlfn.CONCAT(Ciudad_Depto[[#This Row],[Ciudad]]," - ",Ciudad_Depto[[#This Row],[DEPARTAMENTO]]," - ",Ciudad_Depto[[#This Row],[CÓDIGO_DANE]])</f>
        <v>CUMARIBO - VICHADA - 99773</v>
      </c>
      <c r="AE1127" s="4" t="s">
        <v>254</v>
      </c>
      <c r="AF1127" s="4" t="s">
        <v>3841</v>
      </c>
      <c r="AG1127" s="4" t="s">
        <v>74</v>
      </c>
      <c r="AH1127" s="4" t="s">
        <v>74</v>
      </c>
    </row>
  </sheetData>
  <mergeCells count="7">
    <mergeCell ref="AC1:AG1"/>
    <mergeCell ref="BW1:BX1"/>
    <mergeCell ref="A1:C1"/>
    <mergeCell ref="E1:H1"/>
    <mergeCell ref="J1:P1"/>
    <mergeCell ref="V1:X1"/>
    <mergeCell ref="Y1:AA1"/>
  </mergeCells>
  <dataValidations disablePrompts="1" count="1">
    <dataValidation allowBlank="1" showInputMessage="1" showErrorMessage="1" promptTitle="documentos" sqref="B4:B5" xr:uid="{0073000E-0007-4BC3-9DA5-00D100400064}">
      <formula1>0</formula1>
      <formula2>0</formula2>
    </dataValidation>
  </dataValidations>
  <pageMargins left="0.7" right="0.7" top="0.75" bottom="0.75" header="0.51181102362204689" footer="0.51181102362204689"/>
  <pageSetup paperSize="9" orientation="portrait" horizontalDpi="300" verticalDpi="300"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0"/>
  <sheetViews>
    <sheetView workbookViewId="0">
      <selection sqref="A1:D1"/>
    </sheetView>
  </sheetViews>
  <sheetFormatPr baseColWidth="10" defaultColWidth="11.44140625" defaultRowHeight="14.4" x14ac:dyDescent="0.3"/>
  <cols>
    <col min="1" max="1" width="17.6640625" customWidth="1"/>
    <col min="3" max="3" width="45.88671875" customWidth="1"/>
    <col min="4" max="4" width="38.33203125" customWidth="1"/>
  </cols>
  <sheetData>
    <row r="1" spans="1:4" ht="27" customHeight="1" x14ac:dyDescent="0.3">
      <c r="A1" s="62" t="s">
        <v>3842</v>
      </c>
      <c r="B1" s="62"/>
      <c r="C1" s="62"/>
      <c r="D1" s="62"/>
    </row>
    <row r="2" spans="1:4" x14ac:dyDescent="0.3">
      <c r="A2" s="61" t="s">
        <v>3843</v>
      </c>
      <c r="B2" s="2" t="s">
        <v>3844</v>
      </c>
      <c r="C2" s="14" t="s">
        <v>3845</v>
      </c>
      <c r="D2" s="1"/>
    </row>
    <row r="3" spans="1:4" x14ac:dyDescent="0.3">
      <c r="A3" s="61"/>
      <c r="B3" s="15" t="s">
        <v>3846</v>
      </c>
      <c r="C3" t="s">
        <v>3847</v>
      </c>
      <c r="D3" s="16"/>
    </row>
    <row r="4" spans="1:4" x14ac:dyDescent="0.3">
      <c r="A4" s="61"/>
      <c r="B4" s="15" t="s">
        <v>3848</v>
      </c>
      <c r="C4" t="s">
        <v>3849</v>
      </c>
      <c r="D4" s="16"/>
    </row>
    <row r="5" spans="1:4" x14ac:dyDescent="0.3">
      <c r="A5" s="61"/>
      <c r="B5" s="17" t="s">
        <v>3850</v>
      </c>
      <c r="C5" s="18" t="s">
        <v>3851</v>
      </c>
      <c r="D5" s="19"/>
    </row>
    <row r="6" spans="1:4" x14ac:dyDescent="0.3">
      <c r="A6" s="61" t="s">
        <v>3852</v>
      </c>
      <c r="B6" s="2" t="s">
        <v>3844</v>
      </c>
      <c r="C6" s="14" t="s">
        <v>3853</v>
      </c>
      <c r="D6" s="1"/>
    </row>
    <row r="7" spans="1:4" x14ac:dyDescent="0.3">
      <c r="A7" s="61"/>
      <c r="B7" s="15" t="s">
        <v>3854</v>
      </c>
      <c r="C7" t="s">
        <v>3855</v>
      </c>
      <c r="D7" s="16"/>
    </row>
    <row r="8" spans="1:4" x14ac:dyDescent="0.3">
      <c r="A8" s="61"/>
      <c r="B8" s="15" t="s">
        <v>3848</v>
      </c>
      <c r="C8" s="20">
        <v>3</v>
      </c>
      <c r="D8" s="16"/>
    </row>
    <row r="9" spans="1:4" x14ac:dyDescent="0.3">
      <c r="A9" s="61"/>
      <c r="B9" s="15" t="s">
        <v>3856</v>
      </c>
      <c r="C9" t="s">
        <v>3857</v>
      </c>
      <c r="D9" s="16"/>
    </row>
    <row r="10" spans="1:4" x14ac:dyDescent="0.3">
      <c r="A10" s="61"/>
      <c r="B10" s="15" t="s">
        <v>35</v>
      </c>
      <c r="C10" t="s">
        <v>3858</v>
      </c>
      <c r="D10" s="16"/>
    </row>
    <row r="11" spans="1:4" x14ac:dyDescent="0.3">
      <c r="A11" s="61"/>
      <c r="B11" s="17" t="s">
        <v>3859</v>
      </c>
      <c r="C11" s="21" t="s">
        <v>3860</v>
      </c>
      <c r="D11" s="19"/>
    </row>
    <row r="12" spans="1:4" x14ac:dyDescent="0.3">
      <c r="A12" s="61" t="s">
        <v>3861</v>
      </c>
      <c r="B12" s="15" t="s">
        <v>3862</v>
      </c>
      <c r="C12" s="20" t="s">
        <v>3863</v>
      </c>
      <c r="D12" s="16"/>
    </row>
    <row r="13" spans="1:4" x14ac:dyDescent="0.3">
      <c r="A13" s="61"/>
      <c r="B13" s="15" t="s">
        <v>3864</v>
      </c>
      <c r="C13" s="20">
        <v>1</v>
      </c>
      <c r="D13" s="16"/>
    </row>
    <row r="14" spans="1:4" x14ac:dyDescent="0.3">
      <c r="A14" s="61"/>
      <c r="B14" s="15" t="s">
        <v>3865</v>
      </c>
      <c r="C14" t="s">
        <v>3866</v>
      </c>
      <c r="D14" s="16"/>
    </row>
    <row r="15" spans="1:4" x14ac:dyDescent="0.3">
      <c r="A15" s="61"/>
      <c r="B15" s="15" t="s">
        <v>3867</v>
      </c>
      <c r="C15" s="20" t="s">
        <v>3868</v>
      </c>
      <c r="D15" s="16"/>
    </row>
    <row r="16" spans="1:4" x14ac:dyDescent="0.3">
      <c r="A16" s="61"/>
      <c r="B16" s="15" t="s">
        <v>3869</v>
      </c>
      <c r="C16" t="s">
        <v>3870</v>
      </c>
      <c r="D16" s="16"/>
    </row>
    <row r="17" spans="1:4" x14ac:dyDescent="0.3">
      <c r="A17" s="61"/>
      <c r="B17" s="15" t="s">
        <v>3871</v>
      </c>
      <c r="C17" s="22" t="s">
        <v>3872</v>
      </c>
      <c r="D17" s="16"/>
    </row>
    <row r="18" spans="1:4" x14ac:dyDescent="0.3">
      <c r="A18" s="61"/>
      <c r="B18" s="15" t="s">
        <v>3873</v>
      </c>
      <c r="C18" s="23" t="s">
        <v>3874</v>
      </c>
      <c r="D18" s="16"/>
    </row>
    <row r="19" spans="1:4" x14ac:dyDescent="0.3">
      <c r="A19" s="61"/>
      <c r="B19" s="15" t="s">
        <v>3875</v>
      </c>
      <c r="C19" t="s">
        <v>3876</v>
      </c>
      <c r="D19" s="16"/>
    </row>
    <row r="20" spans="1:4" x14ac:dyDescent="0.3">
      <c r="A20" s="61"/>
      <c r="B20" s="15" t="s">
        <v>3877</v>
      </c>
      <c r="C20" t="s">
        <v>3878</v>
      </c>
      <c r="D20" s="16"/>
    </row>
    <row r="21" spans="1:4" x14ac:dyDescent="0.3">
      <c r="A21" s="61"/>
      <c r="B21" s="15" t="s">
        <v>3879</v>
      </c>
      <c r="C21" s="20" t="s">
        <v>3880</v>
      </c>
      <c r="D21" s="16"/>
    </row>
    <row r="22" spans="1:4" x14ac:dyDescent="0.3">
      <c r="A22" s="61" t="s">
        <v>3881</v>
      </c>
      <c r="B22" s="2" t="s">
        <v>3882</v>
      </c>
      <c r="C22" s="24" t="s">
        <v>3883</v>
      </c>
      <c r="D22" s="1"/>
    </row>
    <row r="23" spans="1:4" x14ac:dyDescent="0.3">
      <c r="A23" s="61"/>
      <c r="B23" s="17" t="s">
        <v>3884</v>
      </c>
      <c r="C23" s="21" t="s">
        <v>3885</v>
      </c>
      <c r="D23" s="19"/>
    </row>
    <row r="24" spans="1:4" x14ac:dyDescent="0.3">
      <c r="A24" s="61" t="s">
        <v>3886</v>
      </c>
      <c r="B24" s="2" t="s">
        <v>3887</v>
      </c>
      <c r="C24" s="14" t="s">
        <v>3888</v>
      </c>
      <c r="D24" s="1"/>
    </row>
    <row r="25" spans="1:4" x14ac:dyDescent="0.3">
      <c r="A25" s="61"/>
      <c r="B25" s="15" t="s">
        <v>3889</v>
      </c>
      <c r="C25" t="s">
        <v>3890</v>
      </c>
      <c r="D25" s="16"/>
    </row>
    <row r="26" spans="1:4" x14ac:dyDescent="0.3">
      <c r="A26" s="61"/>
      <c r="B26" s="15" t="s">
        <v>3891</v>
      </c>
      <c r="C26" t="s">
        <v>3866</v>
      </c>
      <c r="D26" s="16"/>
    </row>
    <row r="27" spans="1:4" x14ac:dyDescent="0.3">
      <c r="A27" s="61"/>
      <c r="B27" s="17" t="s">
        <v>3892</v>
      </c>
      <c r="C27" s="20" t="s">
        <v>85</v>
      </c>
      <c r="D27" s="16"/>
    </row>
    <row r="28" spans="1:4" x14ac:dyDescent="0.3">
      <c r="A28" s="61" t="s">
        <v>3893</v>
      </c>
      <c r="B28" s="2" t="s">
        <v>119</v>
      </c>
      <c r="C28" s="25" t="s">
        <v>3894</v>
      </c>
      <c r="D28" s="1"/>
    </row>
    <row r="29" spans="1:4" x14ac:dyDescent="0.3">
      <c r="A29" s="61"/>
      <c r="B29" s="15" t="s">
        <v>3895</v>
      </c>
      <c r="C29" s="26" t="s">
        <v>3896</v>
      </c>
      <c r="D29" s="16"/>
    </row>
    <row r="30" spans="1:4" x14ac:dyDescent="0.3">
      <c r="A30" s="61"/>
      <c r="B30" s="15" t="s">
        <v>3897</v>
      </c>
      <c r="C30" s="26" t="s">
        <v>3898</v>
      </c>
      <c r="D30" s="16"/>
    </row>
    <row r="31" spans="1:4" x14ac:dyDescent="0.3">
      <c r="A31" s="61"/>
      <c r="B31" s="15" t="s">
        <v>3877</v>
      </c>
      <c r="C31" s="26" t="s">
        <v>3899</v>
      </c>
      <c r="D31" s="16"/>
    </row>
    <row r="32" spans="1:4" x14ac:dyDescent="0.3">
      <c r="A32" s="61"/>
      <c r="B32" s="15" t="s">
        <v>3900</v>
      </c>
      <c r="C32" s="27">
        <v>0</v>
      </c>
      <c r="D32" s="16"/>
    </row>
    <row r="33" spans="1:4" x14ac:dyDescent="0.3">
      <c r="A33" s="61"/>
      <c r="B33" s="15" t="s">
        <v>3901</v>
      </c>
      <c r="C33" s="25" t="s">
        <v>3902</v>
      </c>
      <c r="D33" s="2" t="s">
        <v>3903</v>
      </c>
    </row>
    <row r="34" spans="1:4" x14ac:dyDescent="0.3">
      <c r="A34" s="61"/>
      <c r="B34" s="15"/>
      <c r="C34" s="26" t="s">
        <v>3895</v>
      </c>
      <c r="D34" s="15" t="s">
        <v>3904</v>
      </c>
    </row>
    <row r="35" spans="1:4" x14ac:dyDescent="0.3">
      <c r="A35" s="61"/>
      <c r="B35" s="15"/>
      <c r="C35" s="26" t="s">
        <v>3905</v>
      </c>
      <c r="D35" s="28" t="s">
        <v>3906</v>
      </c>
    </row>
    <row r="36" spans="1:4" x14ac:dyDescent="0.3">
      <c r="A36" s="61"/>
      <c r="B36" s="15"/>
      <c r="C36" s="26" t="s">
        <v>3884</v>
      </c>
      <c r="D36" s="15" t="s">
        <v>3907</v>
      </c>
    </row>
    <row r="37" spans="1:4" x14ac:dyDescent="0.3">
      <c r="A37" s="61"/>
      <c r="B37" s="17"/>
      <c r="C37" s="29"/>
      <c r="D37" s="17"/>
    </row>
    <row r="38" spans="1:4" x14ac:dyDescent="0.3">
      <c r="A38" s="30"/>
    </row>
    <row r="39" spans="1:4" x14ac:dyDescent="0.3">
      <c r="A39" s="31" t="s">
        <v>3908</v>
      </c>
    </row>
    <row r="40" spans="1:4" x14ac:dyDescent="0.3">
      <c r="A40" t="s">
        <v>3909</v>
      </c>
    </row>
  </sheetData>
  <mergeCells count="7">
    <mergeCell ref="A24:A27"/>
    <mergeCell ref="A28:A37"/>
    <mergeCell ref="A1:D1"/>
    <mergeCell ref="A2:A5"/>
    <mergeCell ref="A6:A11"/>
    <mergeCell ref="A12:A21"/>
    <mergeCell ref="A22:A23"/>
  </mergeCells>
  <pageMargins left="0.7" right="0.7" top="0.75" bottom="0.75" header="0.51181102362204689" footer="0.51181102362204689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1"/>
  <sheetViews>
    <sheetView workbookViewId="0"/>
  </sheetViews>
  <sheetFormatPr baseColWidth="10" defaultColWidth="11.44140625" defaultRowHeight="14.4" x14ac:dyDescent="0.3"/>
  <cols>
    <col min="2" max="2" width="39.109375" customWidth="1"/>
    <col min="9" max="9" width="8.6640625" customWidth="1"/>
    <col min="11" max="11" width="36.44140625" customWidth="1"/>
    <col min="12" max="12" width="19.33203125" customWidth="1"/>
    <col min="13" max="13" width="24" customWidth="1"/>
  </cols>
  <sheetData>
    <row r="1" spans="2:12" x14ac:dyDescent="0.3">
      <c r="B1" s="60" t="s">
        <v>3910</v>
      </c>
      <c r="C1" s="60"/>
      <c r="D1" s="60"/>
      <c r="E1" s="60"/>
      <c r="F1" s="60"/>
      <c r="G1" s="60"/>
      <c r="H1" s="60"/>
      <c r="K1" t="s">
        <v>3911</v>
      </c>
    </row>
    <row r="2" spans="2:12" x14ac:dyDescent="0.3">
      <c r="B2" s="32" t="s">
        <v>3912</v>
      </c>
      <c r="C2" s="33" t="s">
        <v>3913</v>
      </c>
      <c r="D2" s="33" t="s">
        <v>3914</v>
      </c>
      <c r="E2" s="33" t="s">
        <v>3915</v>
      </c>
      <c r="F2" s="33" t="s">
        <v>3916</v>
      </c>
      <c r="G2" s="33" t="s">
        <v>3917</v>
      </c>
      <c r="H2" s="33" t="s">
        <v>3918</v>
      </c>
      <c r="I2" s="33" t="s">
        <v>3919</v>
      </c>
    </row>
    <row r="3" spans="2:12" ht="15" customHeight="1" x14ac:dyDescent="0.3">
      <c r="B3" s="34" t="s">
        <v>3920</v>
      </c>
      <c r="C3" s="34">
        <v>1</v>
      </c>
      <c r="D3" s="34">
        <v>2</v>
      </c>
      <c r="E3" s="34">
        <v>3</v>
      </c>
      <c r="F3" s="34">
        <v>4</v>
      </c>
      <c r="G3" s="34">
        <v>5</v>
      </c>
      <c r="H3" s="34">
        <v>6</v>
      </c>
      <c r="I3" s="34">
        <v>7</v>
      </c>
      <c r="K3" t="s">
        <v>16</v>
      </c>
      <c r="L3" t="s">
        <v>3921</v>
      </c>
    </row>
    <row r="4" spans="2:12" x14ac:dyDescent="0.3">
      <c r="B4" s="35" t="s">
        <v>79</v>
      </c>
      <c r="C4" s="36">
        <v>0.04</v>
      </c>
      <c r="D4" s="36">
        <v>0.04</v>
      </c>
      <c r="E4" s="36">
        <v>4.0000000000000001E-3</v>
      </c>
      <c r="F4" s="36">
        <v>1.2E-2</v>
      </c>
      <c r="G4" s="36">
        <v>0.06</v>
      </c>
      <c r="H4" s="36">
        <v>0.02</v>
      </c>
      <c r="I4" s="3"/>
      <c r="K4" s="37" t="s">
        <v>79</v>
      </c>
    </row>
    <row r="5" spans="2:12" x14ac:dyDescent="0.3">
      <c r="B5" s="35" t="s">
        <v>124</v>
      </c>
      <c r="C5" s="36">
        <v>0.04</v>
      </c>
      <c r="D5" s="36">
        <v>0.04</v>
      </c>
      <c r="E5" s="36">
        <v>4.0000000000000001E-3</v>
      </c>
      <c r="F5" s="36">
        <v>1.2E-2</v>
      </c>
      <c r="G5" s="36">
        <v>0.04</v>
      </c>
      <c r="H5" s="36">
        <v>0.02</v>
      </c>
      <c r="I5" s="3"/>
      <c r="K5" s="38" t="s">
        <v>124</v>
      </c>
    </row>
    <row r="6" spans="2:12" x14ac:dyDescent="0.3">
      <c r="B6" s="35" t="s">
        <v>171</v>
      </c>
      <c r="C6" s="36">
        <v>0.05</v>
      </c>
      <c r="D6" s="36">
        <v>0.05</v>
      </c>
      <c r="E6" s="36">
        <v>0.01</v>
      </c>
      <c r="F6" s="36">
        <v>0.05</v>
      </c>
      <c r="G6" s="36">
        <v>0.05</v>
      </c>
      <c r="H6" s="36">
        <v>0.01</v>
      </c>
      <c r="I6" s="3"/>
      <c r="K6" s="39" t="s">
        <v>171</v>
      </c>
    </row>
    <row r="7" spans="2:12" ht="20.399999999999999" x14ac:dyDescent="0.3">
      <c r="B7" s="35" t="s">
        <v>3922</v>
      </c>
      <c r="C7" s="3"/>
      <c r="D7" s="3"/>
      <c r="E7" s="3"/>
      <c r="F7" s="3"/>
      <c r="G7" s="3"/>
      <c r="H7" s="3"/>
      <c r="I7" s="40"/>
      <c r="K7" s="41" t="s">
        <v>3922</v>
      </c>
    </row>
    <row r="8" spans="2:12" x14ac:dyDescent="0.3">
      <c r="B8" s="35" t="s">
        <v>256</v>
      </c>
      <c r="C8" s="36">
        <v>0.05</v>
      </c>
      <c r="D8" s="36">
        <v>0.05</v>
      </c>
      <c r="E8" s="36">
        <v>4.0000000000000001E-3</v>
      </c>
      <c r="F8" s="36">
        <v>1.2E-2</v>
      </c>
      <c r="G8" s="36">
        <v>0.06</v>
      </c>
      <c r="H8" s="36"/>
      <c r="I8" s="3"/>
      <c r="K8" s="41" t="s">
        <v>256</v>
      </c>
      <c r="L8" s="42">
        <v>47897</v>
      </c>
    </row>
    <row r="9" spans="2:12" x14ac:dyDescent="0.3">
      <c r="B9" s="35" t="s">
        <v>210</v>
      </c>
      <c r="C9" s="36">
        <v>0.05</v>
      </c>
      <c r="D9" s="36">
        <v>0.05</v>
      </c>
      <c r="E9" s="36">
        <v>4.0000000000000001E-3</v>
      </c>
      <c r="F9" s="36">
        <v>1.2E-2</v>
      </c>
      <c r="G9" s="36">
        <v>0.06</v>
      </c>
      <c r="H9" s="3"/>
      <c r="I9" s="3"/>
      <c r="K9" s="41" t="s">
        <v>210</v>
      </c>
      <c r="L9" s="43">
        <v>98488</v>
      </c>
    </row>
    <row r="10" spans="2:12" ht="21.75" customHeight="1" x14ac:dyDescent="0.3">
      <c r="B10" s="35" t="s">
        <v>1422</v>
      </c>
      <c r="C10" s="3"/>
      <c r="D10" s="3"/>
      <c r="E10" s="3"/>
      <c r="F10" s="3"/>
      <c r="G10" s="3"/>
      <c r="H10" s="3"/>
      <c r="I10" s="3"/>
      <c r="K10" s="41" t="s">
        <v>1422</v>
      </c>
    </row>
    <row r="11" spans="2:12" x14ac:dyDescent="0.3">
      <c r="B11" s="35" t="s">
        <v>3923</v>
      </c>
      <c r="C11" s="3"/>
      <c r="D11" s="3"/>
      <c r="E11" s="3"/>
      <c r="F11" s="3"/>
      <c r="G11" s="3"/>
      <c r="H11" s="3"/>
      <c r="I11" s="36">
        <v>1.4999999999999999E-2</v>
      </c>
      <c r="K11" s="35" t="s">
        <v>3923</v>
      </c>
    </row>
  </sheetData>
  <mergeCells count="1">
    <mergeCell ref="B1:H1"/>
  </mergeCells>
  <pageMargins left="0.7" right="0.7" top="0.75" bottom="0.75" header="0.51181102362204689" footer="0.51181102362204689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7B2AE2030818448892607F641C1827" ma:contentTypeVersion="16" ma:contentTypeDescription="Crear nuevo documento." ma:contentTypeScope="" ma:versionID="90452e4022711afc753a1b60e496c1d7">
  <xsd:schema xmlns:xsd="http://www.w3.org/2001/XMLSchema" xmlns:xs="http://www.w3.org/2001/XMLSchema" xmlns:p="http://schemas.microsoft.com/office/2006/metadata/properties" xmlns:ns1="http://schemas.microsoft.com/sharepoint/v3" xmlns:ns2="16370117-857c-4582-b794-9853483bb6fe" xmlns:ns3="0de4ca62-b9fd-4e76-925e-fd5548a2ad85" targetNamespace="http://schemas.microsoft.com/office/2006/metadata/properties" ma:root="true" ma:fieldsID="5666c73ff2b8d63162d3bdc3f3e5037d" ns1:_="" ns2:_="" ns3:_="">
    <xsd:import namespace="http://schemas.microsoft.com/sharepoint/v3"/>
    <xsd:import namespace="16370117-857c-4582-b794-9853483bb6fe"/>
    <xsd:import namespace="0de4ca62-b9fd-4e76-925e-fd5548a2ad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70117-857c-4582-b794-9853483bb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f5c53dc-c52c-4099-a80b-77668e05412e}" ma:internalName="TaxCatchAll" ma:showField="CatchAllData" ma:web="16370117-857c-4582-b794-9853483bb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4ca62-b9fd-4e76-925e-fd5548a2a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d1a500c4-1ad0-4d5f-ba2c-aebd9aa31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370117-857c-4582-b794-9853483bb6fe" xsi:nil="true"/>
    <_ip_UnifiedCompliancePolicyUIAction xmlns="http://schemas.microsoft.com/sharepoint/v3" xsi:nil="true"/>
    <lcf76f155ced4ddcb4097134ff3c332f xmlns="0de4ca62-b9fd-4e76-925e-fd5548a2ad85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C9F087-187C-4C0C-A04A-FB073B0AD6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68217E-89E2-4F1E-BE18-5173647E7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6370117-857c-4582-b794-9853483bb6fe"/>
    <ds:schemaRef ds:uri="0de4ca62-b9fd-4e76-925e-fd5548a2a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A1B3A8-A199-47E9-B054-ABCD349B1829}">
  <ds:schemaRefs>
    <ds:schemaRef ds:uri="http://schemas.microsoft.com/office/2006/metadata/properties"/>
    <ds:schemaRef ds:uri="http://schemas.microsoft.com/office/infopath/2007/PartnerControls"/>
    <ds:schemaRef ds:uri="16370117-857c-4582-b794-9853483bb6fe"/>
    <ds:schemaRef ds:uri="http://schemas.microsoft.com/sharepoint/v3"/>
    <ds:schemaRef ds:uri="0de4ca62-b9fd-4e76-925e-fd5548a2ad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Saldos Iniciales</vt:lpstr>
      <vt:lpstr>Parámetros Trazabilidad</vt:lpstr>
      <vt:lpstr>Validación Campos JSON</vt:lpstr>
      <vt:lpstr>Parámetros x cadena</vt:lpstr>
      <vt:lpstr>Documentos</vt:lpstr>
      <vt:lpstr>LstDeptos</vt:lpstr>
      <vt:lpstr>Lstminerales</vt:lpstr>
      <vt:lpstr>lstposiciondet</vt:lpstr>
      <vt:lpstr>Umed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Sandro Ivan Quintero Rocha</dc:creator>
  <cp:keywords/>
  <dc:description/>
  <cp:lastModifiedBy>Luis Enrique Arévalo M</cp:lastModifiedBy>
  <cp:revision>13</cp:revision>
  <dcterms:created xsi:type="dcterms:W3CDTF">2022-02-07T19:43:10Z</dcterms:created>
  <dcterms:modified xsi:type="dcterms:W3CDTF">2026-05-18T22:08:07Z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0x010100597B2AE2030818448892607F641C1827</vt:lpwstr>
  </property>
  <property fmtid="{D5CDD505-2E9C-101B-9397-08002B2CF9AE}" pid="3" name="MediaServiceImageTags">
    <vt:lpwstr/>
  </property>
</Properties>
</file>