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anmgovco-my.sharepoint.com/personal/jenny_marroquin_anm_gov_co/Documents/CONTABILIDAD/ESTADOS FINANCIEROS/DICIEMBRE 2025/EEFF FIRMA/"/>
    </mc:Choice>
  </mc:AlternateContent>
  <xr:revisionPtr revIDLastSave="0" documentId="8_{5BB38B89-2403-495D-BB65-4D4BA4D76DDF}" xr6:coauthVersionLast="47" xr6:coauthVersionMax="47" xr10:uidLastSave="{00000000-0000-0000-0000-000000000000}"/>
  <bookViews>
    <workbookView xWindow="-120" yWindow="-120" windowWidth="29040" windowHeight="15720" tabRatio="885" xr2:uid="{DAE41F43-6463-4898-A9F8-1D80F5D98003}"/>
  </bookViews>
  <sheets>
    <sheet name="Estado Situación Financiera " sheetId="62" r:id="rId1"/>
    <sheet name="Estado de Resultados" sheetId="38" r:id="rId2"/>
    <sheet name="Estado de Cambios en el Patrimo" sheetId="61" r:id="rId3"/>
    <sheet name="Indicadores" sheetId="63" r:id="rId4"/>
    <sheet name="Reciprocas" sheetId="65" r:id="rId5"/>
  </sheets>
  <externalReferences>
    <externalReference r:id="rId6"/>
  </externalReferences>
  <definedNames>
    <definedName name="_xlnm.Print_Area" localSheetId="2">'Estado de Cambios en el Patrimo'!$A$2:$C$47</definedName>
    <definedName name="_xlnm.Print_Area" localSheetId="1">'Estado de Resultados'!$A$1:$I$93</definedName>
    <definedName name="_xlnm.Print_Area" localSheetId="0">'Estado Situación Financiera '!$A$1:$I$170</definedName>
    <definedName name="_xlnm.Print_Titles" localSheetId="0">'Estado Situación Financiera '!$1:$4</definedName>
    <definedName name="_xlnm.Print_Titles" localSheetId="3">#REF!</definedName>
    <definedName name="_xlnm.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3" l="1"/>
  <c r="E24" i="63"/>
  <c r="E20" i="63"/>
  <c r="E19" i="63"/>
  <c r="E10" i="63"/>
  <c r="E9" i="63"/>
  <c r="A47" i="61"/>
</calcChain>
</file>

<file path=xl/sharedStrings.xml><?xml version="1.0" encoding="utf-8"?>
<sst xmlns="http://schemas.openxmlformats.org/spreadsheetml/2006/main" count="978" uniqueCount="499">
  <si>
    <t>( Presentación por Cuentas )</t>
  </si>
  <si>
    <t>14</t>
  </si>
  <si>
    <t xml:space="preserve">TOTAL PASIVO  </t>
  </si>
  <si>
    <t>16</t>
  </si>
  <si>
    <t>RESULTADO DEL EJERCICIO</t>
  </si>
  <si>
    <t>TOTAL PASIVO Y PATRIMONIO</t>
  </si>
  <si>
    <t>TOTAL ACTIVO</t>
  </si>
  <si>
    <t>CUENTAS</t>
  </si>
  <si>
    <t>EXCEDENTE (DEFICIT)  DEL EJERCICIO</t>
  </si>
  <si>
    <t>CAPITAL FISCAL</t>
  </si>
  <si>
    <t xml:space="preserve"> </t>
  </si>
  <si>
    <t>CODIGO</t>
  </si>
  <si>
    <t>AGENCIA NACIONAL DE MINERIA</t>
  </si>
  <si>
    <t>Contador Público</t>
  </si>
  <si>
    <t>RESULTADO DEL EJERCICIO ANTERIOR</t>
  </si>
  <si>
    <t xml:space="preserve"> ( Cifras en pesos )</t>
  </si>
  <si>
    <t>( Cifras en pesos )</t>
  </si>
  <si>
    <t xml:space="preserve">1 </t>
  </si>
  <si>
    <t xml:space="preserve">ACTIVOS </t>
  </si>
  <si>
    <t xml:space="preserve">1.1 </t>
  </si>
  <si>
    <t xml:space="preserve">EFECTIVO Y EQUIVALENTES AL EFECTIVO </t>
  </si>
  <si>
    <t xml:space="preserve">1.1.05 </t>
  </si>
  <si>
    <t xml:space="preserve">CAJA </t>
  </si>
  <si>
    <t xml:space="preserve">1.1.10 </t>
  </si>
  <si>
    <t xml:space="preserve">DEPÓSITOS EN INSTITUCIONES FINANCIERAS </t>
  </si>
  <si>
    <t xml:space="preserve">1.3 </t>
  </si>
  <si>
    <t xml:space="preserve">CUENTAS POR COBRAR </t>
  </si>
  <si>
    <t xml:space="preserve">1.3.11 </t>
  </si>
  <si>
    <t xml:space="preserve">INGRESOS NO TRIBUTARIOS </t>
  </si>
  <si>
    <t xml:space="preserve">SERVICIOS DE DOCUMENTACIÓN E IDENTIFICACIÓN </t>
  </si>
  <si>
    <t xml:space="preserve">1.3.37 </t>
  </si>
  <si>
    <t xml:space="preserve">TRANSFERENCIAS POR COBRAR </t>
  </si>
  <si>
    <t xml:space="preserve">SISTEMA GENERAL DE REGALÍAS </t>
  </si>
  <si>
    <t xml:space="preserve">1.3.84 </t>
  </si>
  <si>
    <t xml:space="preserve">OTRAS CUENTAS POR COBRAR </t>
  </si>
  <si>
    <t xml:space="preserve">1.3.85 </t>
  </si>
  <si>
    <t xml:space="preserve">CUENTAS POR COBRAR DE DIFÍCIL RECAUDO </t>
  </si>
  <si>
    <t xml:space="preserve">1.6 </t>
  </si>
  <si>
    <t xml:space="preserve">PROPIEDADES, PLANTA Y EQUIPO </t>
  </si>
  <si>
    <t xml:space="preserve">1.6.05 </t>
  </si>
  <si>
    <t xml:space="preserve">TERRENOS </t>
  </si>
  <si>
    <t xml:space="preserve">1.6.35 </t>
  </si>
  <si>
    <t xml:space="preserve">BIENES MUEBLES EN BODEGA </t>
  </si>
  <si>
    <t xml:space="preserve">MAQUINARIA Y EQUIPO </t>
  </si>
  <si>
    <t xml:space="preserve">MUEBLES, ENSERES Y EQUIPO DE OFICINA </t>
  </si>
  <si>
    <t xml:space="preserve">EQUIPOS DE COMUNICACIÓN Y COMPUTACIÓN </t>
  </si>
  <si>
    <t xml:space="preserve">1.6.36 </t>
  </si>
  <si>
    <t xml:space="preserve">PROPIEDADES, PLANTA Y EQUIPO EN MANTENIMIENTO </t>
  </si>
  <si>
    <t xml:space="preserve">1.6.37 </t>
  </si>
  <si>
    <t xml:space="preserve">PROPIEDADES, PLANTA Y EQUIPO NO EXPLOTADOS </t>
  </si>
  <si>
    <t xml:space="preserve">EQUIPO MÉDICO Y CIENTÍFICO </t>
  </si>
  <si>
    <t xml:space="preserve">1.6.40 </t>
  </si>
  <si>
    <t xml:space="preserve">EDIFICACIONES </t>
  </si>
  <si>
    <t xml:space="preserve">1.6.50 </t>
  </si>
  <si>
    <t xml:space="preserve">REDES, LÍNEAS Y CABLES </t>
  </si>
  <si>
    <t xml:space="preserve">1.6.55 </t>
  </si>
  <si>
    <t xml:space="preserve">1.6.60 </t>
  </si>
  <si>
    <t xml:space="preserve">1.6.65 </t>
  </si>
  <si>
    <t xml:space="preserve">1.6.70 </t>
  </si>
  <si>
    <t xml:space="preserve">1.6.75 </t>
  </si>
  <si>
    <t xml:space="preserve">EQUIPOS DE TRANSPORTE, TRACCIÓN Y ELEVACIÓN </t>
  </si>
  <si>
    <t xml:space="preserve">1.6.80 </t>
  </si>
  <si>
    <t xml:space="preserve">EQUIPOS DE COMEDOR, COCINA, DESPENSA Y HOTELERÍA </t>
  </si>
  <si>
    <t xml:space="preserve">1.6.85 </t>
  </si>
  <si>
    <t xml:space="preserve">DEPRECIACIÓN ACUMULADA DE PROPIEDADES, PLANTA Y EQUIPO (CR) </t>
  </si>
  <si>
    <t xml:space="preserve">1.9 </t>
  </si>
  <si>
    <t xml:space="preserve">OTROS ACTIVOS </t>
  </si>
  <si>
    <t xml:space="preserve">1.9.05 </t>
  </si>
  <si>
    <t xml:space="preserve">BIENES Y SERVICIOS PAGADOS POR ANTICIPADO </t>
  </si>
  <si>
    <t xml:space="preserve">1.9.06 </t>
  </si>
  <si>
    <t xml:space="preserve">AVANCES Y ANTICIPOS ENTREGADOS </t>
  </si>
  <si>
    <t xml:space="preserve">1.9.08 </t>
  </si>
  <si>
    <t xml:space="preserve">RECURSOS ENTREGADOS EN ADMINISTRACIÓN </t>
  </si>
  <si>
    <t xml:space="preserve">1.9.70 </t>
  </si>
  <si>
    <t xml:space="preserve">ACTIVOS INTANGIBLES </t>
  </si>
  <si>
    <t xml:space="preserve">1.9.75 </t>
  </si>
  <si>
    <t xml:space="preserve">AMORTIZACIÓN ACUMULADA DE ACTIVOS INTANGIBLES (CR) </t>
  </si>
  <si>
    <t xml:space="preserve">1.9.86 </t>
  </si>
  <si>
    <t xml:space="preserve">ACTIVOS DIFERIDOS </t>
  </si>
  <si>
    <t xml:space="preserve">2 </t>
  </si>
  <si>
    <t xml:space="preserve">PASIVOS </t>
  </si>
  <si>
    <t xml:space="preserve">2.4 </t>
  </si>
  <si>
    <t xml:space="preserve">CUENTAS POR PAGAR </t>
  </si>
  <si>
    <t xml:space="preserve">2.4.01 </t>
  </si>
  <si>
    <t xml:space="preserve">ADQUISICIÓN DE BIENES Y SERVICIOS NACIONALES </t>
  </si>
  <si>
    <t xml:space="preserve">2.4.03 </t>
  </si>
  <si>
    <t xml:space="preserve">TRANSFERENCIAS POR PAGAR </t>
  </si>
  <si>
    <t xml:space="preserve">OTRAS TRANSFERENCIAS </t>
  </si>
  <si>
    <t xml:space="preserve">2.4.07 </t>
  </si>
  <si>
    <t xml:space="preserve">RECURSOS A FAVOR DE TERCEROS </t>
  </si>
  <si>
    <t xml:space="preserve">2.4.24 </t>
  </si>
  <si>
    <t xml:space="preserve">DESCUENTOS DE NÓMINA </t>
  </si>
  <si>
    <t xml:space="preserve">2.4.36 </t>
  </si>
  <si>
    <t xml:space="preserve">RETENCIÓN EN LA FUENTE E IMPUESTO DE TIMBRE </t>
  </si>
  <si>
    <t xml:space="preserve">2.4.40 </t>
  </si>
  <si>
    <t xml:space="preserve">IMPUESTOS, CONTRIBUCIONES Y TASAS POR PAGAR </t>
  </si>
  <si>
    <t xml:space="preserve">IMPUESTO AL VALOR AGREGADO - IVA </t>
  </si>
  <si>
    <t xml:space="preserve">VENTA DE SERVICIOS </t>
  </si>
  <si>
    <t xml:space="preserve">2.4.90 </t>
  </si>
  <si>
    <t xml:space="preserve">OTRAS CUENTAS POR PAGAR </t>
  </si>
  <si>
    <t xml:space="preserve">2.5 </t>
  </si>
  <si>
    <t xml:space="preserve">BENEFICIOS A LOS EMPLEADOS </t>
  </si>
  <si>
    <t xml:space="preserve">2.5.11 </t>
  </si>
  <si>
    <t xml:space="preserve">BENEFICIOS A LOS EMPLEADOS A CORTO PLAZO </t>
  </si>
  <si>
    <t xml:space="preserve">2.7 </t>
  </si>
  <si>
    <t xml:space="preserve">PROVISIONES </t>
  </si>
  <si>
    <t xml:space="preserve">2.7.01 </t>
  </si>
  <si>
    <t xml:space="preserve">LITIGIOS Y DEMANDAS </t>
  </si>
  <si>
    <t xml:space="preserve">3 </t>
  </si>
  <si>
    <t xml:space="preserve">PATRIMONIO </t>
  </si>
  <si>
    <t xml:space="preserve">3.1 </t>
  </si>
  <si>
    <t xml:space="preserve">PATRIMONIO DE LAS ENTIDADES DE GOBIERNO </t>
  </si>
  <si>
    <t xml:space="preserve">3.1.05 </t>
  </si>
  <si>
    <t xml:space="preserve">CAPITAL FISCAL </t>
  </si>
  <si>
    <t xml:space="preserve">3.1.09 </t>
  </si>
  <si>
    <t xml:space="preserve">RESULTADOS DE EJERCICIOS ANTERIORES </t>
  </si>
  <si>
    <t xml:space="preserve">4.1 </t>
  </si>
  <si>
    <t xml:space="preserve">INGRESOS FISCALES  </t>
  </si>
  <si>
    <t xml:space="preserve">4.1.10 </t>
  </si>
  <si>
    <t xml:space="preserve">CONTRIBUCIONES, TASAS E INGRESOS NO TRIBUTARIOS </t>
  </si>
  <si>
    <t xml:space="preserve">4.3 </t>
  </si>
  <si>
    <t xml:space="preserve">4.3.60 </t>
  </si>
  <si>
    <t xml:space="preserve">4.3.90 </t>
  </si>
  <si>
    <t xml:space="preserve">OTROS SERVICIOS </t>
  </si>
  <si>
    <t xml:space="preserve">4.4 </t>
  </si>
  <si>
    <t xml:space="preserve">TRANSFERENCIAS Y SUBVENCIONES </t>
  </si>
  <si>
    <t xml:space="preserve">4.4.13 </t>
  </si>
  <si>
    <t xml:space="preserve">4.7 </t>
  </si>
  <si>
    <t xml:space="preserve">OPERACIONES INTERINSTITUCIONALES </t>
  </si>
  <si>
    <t xml:space="preserve">4.7.05 </t>
  </si>
  <si>
    <t xml:space="preserve">FONDOS RECIBIDOS </t>
  </si>
  <si>
    <t xml:space="preserve">4.7.22 </t>
  </si>
  <si>
    <t xml:space="preserve">OPERACIONES SIN FLUJO DE EFECTIVO </t>
  </si>
  <si>
    <t xml:space="preserve">4.8 </t>
  </si>
  <si>
    <t xml:space="preserve">OTROS INGRESOS  </t>
  </si>
  <si>
    <t xml:space="preserve">4.8.02 </t>
  </si>
  <si>
    <t xml:space="preserve">FINANCIEROS </t>
  </si>
  <si>
    <t xml:space="preserve">4.8.08 </t>
  </si>
  <si>
    <t xml:space="preserve">INGRESOS DIVERSOS </t>
  </si>
  <si>
    <t xml:space="preserve">5.1 </t>
  </si>
  <si>
    <t xml:space="preserve">DE ADMINISTRACIÓN Y OPERACIÓN </t>
  </si>
  <si>
    <t xml:space="preserve">5.1.01 </t>
  </si>
  <si>
    <t xml:space="preserve">SUELDOS Y SALARIOS </t>
  </si>
  <si>
    <t xml:space="preserve">5.1.03 </t>
  </si>
  <si>
    <t xml:space="preserve">CONTRIBUCIONES EFECTIVAS </t>
  </si>
  <si>
    <t xml:space="preserve">5.1.04 </t>
  </si>
  <si>
    <t xml:space="preserve">APORTES SOBRE LA NÓMINA </t>
  </si>
  <si>
    <t xml:space="preserve">5.1.07 </t>
  </si>
  <si>
    <t xml:space="preserve">PRESTACIONES SOCIALES </t>
  </si>
  <si>
    <t xml:space="preserve">5.1.08 </t>
  </si>
  <si>
    <t xml:space="preserve">GASTOS DE PERSONAL DIVERSOS </t>
  </si>
  <si>
    <t xml:space="preserve">5.1.11 </t>
  </si>
  <si>
    <t xml:space="preserve">GENERALES </t>
  </si>
  <si>
    <t xml:space="preserve">5.1.20 </t>
  </si>
  <si>
    <t xml:space="preserve">IMPUESTOS, CONTRIBUCIONES Y TASAS </t>
  </si>
  <si>
    <t xml:space="preserve">5.3 </t>
  </si>
  <si>
    <t xml:space="preserve">DETERIORO, DEPRECIACIONES, AMORTIZACIONES Y PROVISIONES </t>
  </si>
  <si>
    <t xml:space="preserve">5.3.60 </t>
  </si>
  <si>
    <t xml:space="preserve">DEPRECIACIÓN DE PROPIEDADES, PLANTA Y EQUIPO </t>
  </si>
  <si>
    <t xml:space="preserve">5.3.66 </t>
  </si>
  <si>
    <t xml:space="preserve">AMORTIZACIÓN DE ACTIVOS INTANGIBLES </t>
  </si>
  <si>
    <t xml:space="preserve">5.4 </t>
  </si>
  <si>
    <t xml:space="preserve">5.4.23 </t>
  </si>
  <si>
    <t xml:space="preserve">5.7 </t>
  </si>
  <si>
    <t xml:space="preserve">5.7.20 </t>
  </si>
  <si>
    <t xml:space="preserve">OPERACIONES DE ENLACE </t>
  </si>
  <si>
    <t xml:space="preserve">5.8 </t>
  </si>
  <si>
    <t xml:space="preserve">OTROS GASTOS </t>
  </si>
  <si>
    <t xml:space="preserve">5.8.04 </t>
  </si>
  <si>
    <t xml:space="preserve">5.8.93 </t>
  </si>
  <si>
    <t xml:space="preserve">DEVOLUCIONES Y DESCUENTOS INGRESOS FISCALES </t>
  </si>
  <si>
    <t xml:space="preserve">8 </t>
  </si>
  <si>
    <t xml:space="preserve">CUENTAS DE ORDEN DEUDORAS </t>
  </si>
  <si>
    <t xml:space="preserve">8.1 </t>
  </si>
  <si>
    <t xml:space="preserve">ACTIVOS CONTINGENTES </t>
  </si>
  <si>
    <t xml:space="preserve">8.3 </t>
  </si>
  <si>
    <t xml:space="preserve">DEUDORAS DE CONTROL </t>
  </si>
  <si>
    <t xml:space="preserve">8.9 </t>
  </si>
  <si>
    <t xml:space="preserve">DEUDORAS POR CONTRA (CR) </t>
  </si>
  <si>
    <t xml:space="preserve">9 </t>
  </si>
  <si>
    <t xml:space="preserve">CUENTAS DE ORDEN ACREEDORAS </t>
  </si>
  <si>
    <t xml:space="preserve">9.1 </t>
  </si>
  <si>
    <t xml:space="preserve">PASIVOS CONTINGENTES </t>
  </si>
  <si>
    <t xml:space="preserve">9.3 </t>
  </si>
  <si>
    <t xml:space="preserve">ACREEDORAS DE CONTROL </t>
  </si>
  <si>
    <t xml:space="preserve">9.9 </t>
  </si>
  <si>
    <t xml:space="preserve">ACREEDORAS POR CONTRA (DB) </t>
  </si>
  <si>
    <t xml:space="preserve">GASTOS ADMINISTRACIÓN Y OPERACIÓN </t>
  </si>
  <si>
    <t>INGRESOS SIN CONTRAPRESTACION</t>
  </si>
  <si>
    <t>INGRESOS CON CONTRAPRESTACION</t>
  </si>
  <si>
    <t>CUENTAS POR COBRAR TRANSACCIONES SIN CONTRAPRESTACION</t>
  </si>
  <si>
    <t>CUENTAS POR COBRAR TRANSACCIONES CON CONTRAPRESTACION</t>
  </si>
  <si>
    <t>PASIVOS POR BENEFICIOS A LOS EMPLEADOS</t>
  </si>
  <si>
    <t>PRESTACIÓN DE SERVICIOS</t>
  </si>
  <si>
    <t>5</t>
  </si>
  <si>
    <t>5.3.68</t>
  </si>
  <si>
    <t>PROVISIÓN LITIGIOS Y DEMANDAS</t>
  </si>
  <si>
    <t>8</t>
  </si>
  <si>
    <t>ACTIVO CORRIENTE</t>
  </si>
  <si>
    <t>ACTIVO NO CORRIENTE</t>
  </si>
  <si>
    <t>Total activos corrientes</t>
  </si>
  <si>
    <t>PASIVOS CORRIENTES</t>
  </si>
  <si>
    <t>Total Pasivos corrientes</t>
  </si>
  <si>
    <t>PASIVOS  NO CORRIENTES</t>
  </si>
  <si>
    <t>Total activos no corrientes</t>
  </si>
  <si>
    <t>Total Pasivos no corrientes</t>
  </si>
  <si>
    <t>DETERIORO ACUMULADO DE CUENTAS POR COBRAR (CR)</t>
  </si>
  <si>
    <t>1.4</t>
  </si>
  <si>
    <t>PRESTAMOS POR COBRAR</t>
  </si>
  <si>
    <t>PRÉSTAMOS CONCEDIDOS</t>
  </si>
  <si>
    <t>5.3.47</t>
  </si>
  <si>
    <t>DETERIORO DE CUENTAS POR COBRAR</t>
  </si>
  <si>
    <t>900.500.018-2</t>
  </si>
  <si>
    <t>ESTADO DE CAMBIOS EN EL PATRIMONIO</t>
  </si>
  <si>
    <t xml:space="preserve">DETALLE DE LAS VARIACIONES PATRIMONIALES  </t>
  </si>
  <si>
    <t>INCREMENTOS</t>
  </si>
  <si>
    <t>DISMINUCIONES</t>
  </si>
  <si>
    <t>RESULTADOS DEL EJERCICIO</t>
  </si>
  <si>
    <t>ESTADO DE SITUACION FINANCIERA COMPARATIVO</t>
  </si>
  <si>
    <t>ESTADO DE RESULTADOS COMPARATIVO</t>
  </si>
  <si>
    <t>VARIACIONES PATRIMONIALES DURANTE EL AÑO</t>
  </si>
  <si>
    <t>5.8.90</t>
  </si>
  <si>
    <t>GASTOS DIVERSOS</t>
  </si>
  <si>
    <t>4.8.30</t>
  </si>
  <si>
    <t>REVERSIÓN DE LAS PÉRDIDAS POR DETERIORO DE VALOR</t>
  </si>
  <si>
    <t>Variacion Neta</t>
  </si>
  <si>
    <t>Variación %</t>
  </si>
  <si>
    <t>4.3.05</t>
  </si>
  <si>
    <t>SERVICIOS EDUCATIVOS</t>
  </si>
  <si>
    <t>NOTA</t>
  </si>
  <si>
    <t>7</t>
  </si>
  <si>
    <t>10</t>
  </si>
  <si>
    <t>22</t>
  </si>
  <si>
    <t>23</t>
  </si>
  <si>
    <t>26</t>
  </si>
  <si>
    <t>28</t>
  </si>
  <si>
    <t>29</t>
  </si>
  <si>
    <t>5 - 16</t>
  </si>
  <si>
    <t>5 - 7</t>
  </si>
  <si>
    <t xml:space="preserve">1.6.15 </t>
  </si>
  <si>
    <t>CONTRUCCIONES EN CURSO</t>
  </si>
  <si>
    <t>CRÉDITOS JUDICIALES - SENTENCIAS</t>
  </si>
  <si>
    <t>Representante Legal</t>
  </si>
  <si>
    <t>5.8.02</t>
  </si>
  <si>
    <t>COMISIONES</t>
  </si>
  <si>
    <t>17</t>
  </si>
  <si>
    <t>4.8.31</t>
  </si>
  <si>
    <t>REVERSIÓN DE PROVISIONES</t>
  </si>
  <si>
    <t>EFECTIVO DE USO RESTRINGIDO</t>
  </si>
  <si>
    <t>SENTENCIAS, LAUDOS ARBITRALES Y CONCILIACIONES EXTRAJUDICIALES A FAVOR DE LA ENTIDAD</t>
  </si>
  <si>
    <t>DERECHOS EN FIDEICOMISO</t>
  </si>
  <si>
    <t>DEPÓSITOS ENTREGADOS EN GARANTÍA</t>
  </si>
  <si>
    <t>PROVISIONES DIVERSAS</t>
  </si>
  <si>
    <t>5.3.73</t>
  </si>
  <si>
    <t xml:space="preserve">1.9.09 </t>
  </si>
  <si>
    <t xml:space="preserve">2.4.45 </t>
  </si>
  <si>
    <t xml:space="preserve">2.7.90 </t>
  </si>
  <si>
    <t xml:space="preserve">1.9.26 </t>
  </si>
  <si>
    <t xml:space="preserve">1.3.38 </t>
  </si>
  <si>
    <t xml:space="preserve">1.1.32 </t>
  </si>
  <si>
    <t xml:space="preserve">1.3.17 </t>
  </si>
  <si>
    <t xml:space="preserve">1.3.86 </t>
  </si>
  <si>
    <t xml:space="preserve">1.4.15 </t>
  </si>
  <si>
    <t xml:space="preserve">3.1.10 </t>
  </si>
  <si>
    <t>GUSTAVO ADOLFO ARAQUE FERRARO</t>
  </si>
  <si>
    <t>2.9</t>
  </si>
  <si>
    <t>OTROS PASIVOS</t>
  </si>
  <si>
    <t>JENNY DEL PILAR MARROQUIN MUNEVAR</t>
  </si>
  <si>
    <t>T.P. 161700-T</t>
  </si>
  <si>
    <t>CC. 53.074.586 Bogotá</t>
  </si>
  <si>
    <t>Elaboró: Diana Martinez.Contratista- Candy Gómez. Analista-  Contador - Jenny del Pilar Marroquín</t>
  </si>
  <si>
    <t>2.9.02</t>
  </si>
  <si>
    <t>RECURSOS RECIBIDOS EN ADMINISTRACIÓN</t>
  </si>
  <si>
    <t>1.6.25</t>
  </si>
  <si>
    <t>PROPIEDADES, PLANTA Y EQUIPO EN TRÁNSITO</t>
  </si>
  <si>
    <t>LUZ ELENA ZAPATA ZULUAGA</t>
  </si>
  <si>
    <t>Coordinadora ( E ) Grupo de Recursos Financieros</t>
  </si>
  <si>
    <t>CC.30.332.133 Manizales</t>
  </si>
  <si>
    <t>LINA BEATRIZ FRANCO IDÁRRAGA</t>
  </si>
  <si>
    <t>JENNY DEL PILAR MARROQUÍN MUNEVAR</t>
  </si>
  <si>
    <t>CC.71.710.429 Medellín</t>
  </si>
  <si>
    <t>CC.51.831.952 Btá</t>
  </si>
  <si>
    <t>5.1.02</t>
  </si>
  <si>
    <t>CONTRIBUCIONES IMPUTADAS</t>
  </si>
  <si>
    <t>DICIEMBRE 2025</t>
  </si>
  <si>
    <t>A 31 DE DICIEMBRE DE 2025 Y 31 DE DICIEMBRE 2024</t>
  </si>
  <si>
    <t>DICIEMBRE 2024</t>
  </si>
  <si>
    <t>A 31 DE DICIEMBRE DE 2025</t>
  </si>
  <si>
    <t>SALDO DEL PATRIMONIO A 31 DE DICIEMBRE DE 2024</t>
  </si>
  <si>
    <t>SALDO DEL PATRIMONIO A 31 DE DICIEMBRE DE 2025</t>
  </si>
  <si>
    <t>DEL 1 ENERO AL 31 DE DICIEMBRE DE 2025 Y 1 DE ENERO AL 31 DE DICIEMBRE DE 2024</t>
  </si>
  <si>
    <t xml:space="preserve">2.4.60 </t>
  </si>
  <si>
    <t>Vicepresidente Administrativo y Financiero</t>
  </si>
  <si>
    <t>CC.51.831.952 Bogotà</t>
  </si>
  <si>
    <t>Revisó: Luz Elena Zapata Zuluaga - Coordinadora ( E ) Grupo de Recursos Financieros</t>
  </si>
  <si>
    <t>24</t>
  </si>
  <si>
    <t>27</t>
  </si>
  <si>
    <t>30</t>
  </si>
  <si>
    <t>INDICADORES ECONOMICOS</t>
  </si>
  <si>
    <t>Fecha de referencia</t>
  </si>
  <si>
    <t>Indicador</t>
  </si>
  <si>
    <t>Cartera mas de 90  dias</t>
  </si>
  <si>
    <t>Total cartera</t>
  </si>
  <si>
    <t>Resultado</t>
  </si>
  <si>
    <t>Cartera Vencida</t>
  </si>
  <si>
    <t>Activo Corriente</t>
  </si>
  <si>
    <t>Pasivo Corriente</t>
  </si>
  <si>
    <t>Razón Corriente</t>
  </si>
  <si>
    <t>Excedente - Deficit</t>
  </si>
  <si>
    <t>Patrimonio</t>
  </si>
  <si>
    <t>Rentabilidad sobre el Patrimonio PGN</t>
  </si>
  <si>
    <t>Rentabilidad sobre el Patrimonio SGR</t>
  </si>
  <si>
    <t>Recaudos(millones)</t>
  </si>
  <si>
    <r>
      <rPr>
        <b/>
        <sz val="12"/>
        <color rgb="FF000000"/>
        <rFont val="Arial"/>
        <family val="2"/>
      </rPr>
      <t>Revisó</t>
    </r>
    <r>
      <rPr>
        <sz val="12"/>
        <color indexed="8"/>
        <rFont val="Arial"/>
        <family val="2"/>
      </rPr>
      <t>: Alfredo López Rodríguez-Experto Grupo de Recursos Financieros</t>
    </r>
  </si>
  <si>
    <t>Indica la capacidad que tiene la Entidad para cumplir con sus obligaciones financieras, deudas o pasivos a corto plazo. Al dividir el activo corriente entre el pasivo corriente, sabremos cuantos activos corrientes tendremos para cubrir o respaldar esos pasivos exigibles a corto plazo. El resultado muestra que por cada peso que debe la Agencia, cuenta con 1,06 pesos para pagarlo.</t>
  </si>
  <si>
    <t>Aforo vigente(millones)</t>
  </si>
  <si>
    <t>Ingresos Corrientes Presupuestales</t>
  </si>
  <si>
    <r>
      <rPr>
        <b/>
        <sz val="12"/>
        <color indexed="8"/>
        <rFont val="Arial"/>
        <family val="2"/>
      </rPr>
      <t xml:space="preserve">Fuente: </t>
    </r>
    <r>
      <rPr>
        <sz val="12"/>
        <color indexed="8"/>
        <rFont val="Arial"/>
        <family val="2"/>
      </rPr>
      <t>Estados Financieros ANM 2025</t>
    </r>
  </si>
  <si>
    <r>
      <rPr>
        <b/>
        <sz val="12"/>
        <color indexed="8"/>
        <rFont val="Arial"/>
        <family val="2"/>
      </rPr>
      <t>Preparó:</t>
    </r>
    <r>
      <rPr>
        <sz val="12"/>
        <color indexed="8"/>
        <rFont val="Arial"/>
        <family val="2"/>
      </rPr>
      <t xml:space="preserve">  Diana Martinez.Contratista  -Candy Gómez. Analista - Jenny Marroquin. Contadora</t>
    </r>
  </si>
  <si>
    <r>
      <rPr>
        <b/>
        <sz val="12"/>
        <color indexed="8"/>
        <rFont val="Arial"/>
        <family val="2"/>
      </rPr>
      <t>Revisó:</t>
    </r>
    <r>
      <rPr>
        <sz val="12"/>
        <color indexed="8"/>
        <rFont val="Arial"/>
        <family val="2"/>
      </rPr>
      <t xml:space="preserve"> Luz Elena Zapata Zuluaga - Coordinadora (E) Grupo de Recursos Financieros</t>
    </r>
  </si>
  <si>
    <t xml:space="preserve">11145219,19 </t>
  </si>
  <si>
    <t xml:space="preserve">0,00 </t>
  </si>
  <si>
    <t xml:space="preserve">041500000 - INSTITUTO COLOMBIANO DE CREDITO EDUCATIVO Y ESTUDIOS TECNICOS EN EL EXTERIOR -ICETEX- </t>
  </si>
  <si>
    <t xml:space="preserve">COMISIONES SOBRE RECURSOS ENTREGADOS EN ADMINISTRACIÓN </t>
  </si>
  <si>
    <t xml:space="preserve">5.8.02.37 </t>
  </si>
  <si>
    <t xml:space="preserve">  </t>
  </si>
  <si>
    <t xml:space="preserve">COMISIONES </t>
  </si>
  <si>
    <t xml:space="preserve">5.8.02 </t>
  </si>
  <si>
    <t xml:space="preserve">366470390,08 </t>
  </si>
  <si>
    <t xml:space="preserve">923272394 - Dirección General de Crédito Público y Tesoro Nacional (DGCPTN) </t>
  </si>
  <si>
    <t xml:space="preserve">RECAUDOS  </t>
  </si>
  <si>
    <t xml:space="preserve">5.7.20.80 </t>
  </si>
  <si>
    <t xml:space="preserve">11142625704,99 </t>
  </si>
  <si>
    <t xml:space="preserve">922500000 - UNIDAD DE PLANEACION MINERO ENERGETICA - UPME - </t>
  </si>
  <si>
    <t xml:space="preserve">PARA GASTOS DE FUNCIONAMIENTO </t>
  </si>
  <si>
    <t xml:space="preserve">5.4.23.03 </t>
  </si>
  <si>
    <t xml:space="preserve">2242216,00 </t>
  </si>
  <si>
    <t xml:space="preserve">021368000 - CORPORACION AUTONOMA REGIONAL DE DEFENSA DE LA MESETA DE BUCARAMANGA -- </t>
  </si>
  <si>
    <t xml:space="preserve">SOBRETASA AMBIENTAL </t>
  </si>
  <si>
    <t xml:space="preserve">5.1.20.34 </t>
  </si>
  <si>
    <t xml:space="preserve">1235000,00 </t>
  </si>
  <si>
    <t xml:space="preserve">210111001 - BOGOTÁ D.C. </t>
  </si>
  <si>
    <t xml:space="preserve">TASAS </t>
  </si>
  <si>
    <t xml:space="preserve">5.1.20.10 </t>
  </si>
  <si>
    <t xml:space="preserve">926028615,00 </t>
  </si>
  <si>
    <t xml:space="preserve">010200000 - CONTRALORIA GENERAL DE LA REPUBLICA </t>
  </si>
  <si>
    <t xml:space="preserve">CUOTA DE FISCALIZACIÓN Y AUDITAJE </t>
  </si>
  <si>
    <t xml:space="preserve">5.1.20.02 </t>
  </si>
  <si>
    <t xml:space="preserve">3726557,00 </t>
  </si>
  <si>
    <t xml:space="preserve">219115491 - NOBSA </t>
  </si>
  <si>
    <t xml:space="preserve">IMPUESTO PREDIAL UNIFICADO </t>
  </si>
  <si>
    <t xml:space="preserve">5.1.20.01 </t>
  </si>
  <si>
    <t xml:space="preserve">11000600,00 </t>
  </si>
  <si>
    <t xml:space="preserve">216476364 - JAMUNDÍ </t>
  </si>
  <si>
    <t xml:space="preserve">3945844,00 </t>
  </si>
  <si>
    <t xml:space="preserve">214325843 - UBATÉ </t>
  </si>
  <si>
    <t xml:space="preserve">317724,00 </t>
  </si>
  <si>
    <t xml:space="preserve">213005030 - AMAGÁ </t>
  </si>
  <si>
    <t xml:space="preserve">7149000,00 </t>
  </si>
  <si>
    <t xml:space="preserve">210173001 - IBAGUE </t>
  </si>
  <si>
    <t xml:space="preserve">11053784,00 </t>
  </si>
  <si>
    <t xml:space="preserve">210168001 - BUCARAMANGA </t>
  </si>
  <si>
    <t xml:space="preserve">37193509,00 </t>
  </si>
  <si>
    <t xml:space="preserve">966699340,00 </t>
  </si>
  <si>
    <t xml:space="preserve">110921965,00 </t>
  </si>
  <si>
    <t xml:space="preserve">923269422 - SERVICIOS POSTALES NACIONALES S.A. </t>
  </si>
  <si>
    <t xml:space="preserve">SERVICIOS </t>
  </si>
  <si>
    <t xml:space="preserve">5.1.11.80 </t>
  </si>
  <si>
    <t xml:space="preserve">118469060,80 </t>
  </si>
  <si>
    <t xml:space="preserve">822500000 - COMISIÓN NACIONAL DEL SERVICIO CIVIL </t>
  </si>
  <si>
    <t xml:space="preserve">205882353,00 </t>
  </si>
  <si>
    <t xml:space="preserve">163254000 - TELEVISION REGIONAL DE ORIENTE LTDA </t>
  </si>
  <si>
    <t xml:space="preserve">435273378,80 </t>
  </si>
  <si>
    <t xml:space="preserve">3409286966,00 </t>
  </si>
  <si>
    <t xml:space="preserve">032000000 - HOTEL SAN DIEGO S. A. (HOTEL TEQUENDAMA) </t>
  </si>
  <si>
    <t xml:space="preserve">ORGANIZACIÓN DE EVENTOS </t>
  </si>
  <si>
    <t xml:space="preserve">5.1.11.54 </t>
  </si>
  <si>
    <t xml:space="preserve">15715100,00 </t>
  </si>
  <si>
    <t xml:space="preserve">41800000 - La Previsora S.A. (Compañía de Seguros Generales) </t>
  </si>
  <si>
    <t xml:space="preserve">SEGUROS GENERALES </t>
  </si>
  <si>
    <t xml:space="preserve">5.1.11.25 </t>
  </si>
  <si>
    <t xml:space="preserve">623100,00 </t>
  </si>
  <si>
    <t xml:space="preserve">923272877 -  E.S.P Empresa de Servicios Públicos   de Aseo del Noroeste de Caldas S.A.S </t>
  </si>
  <si>
    <t xml:space="preserve">SERVICIOS PÚBLICOS </t>
  </si>
  <si>
    <t xml:space="preserve">5.1.11.17 </t>
  </si>
  <si>
    <t xml:space="preserve">1370169,00 </t>
  </si>
  <si>
    <t xml:space="preserve">923272653 - E.S.P. Empresa de Servicios Públicos del Municipío Villa de San Diego de Ubaté </t>
  </si>
  <si>
    <t xml:space="preserve">1181759,00 </t>
  </si>
  <si>
    <t xml:space="preserve">923270864 - E.S.P EMPRESA PUBLICA DE ALCANTARILLADO DE SANTANDER S.A. </t>
  </si>
  <si>
    <t xml:space="preserve">7637688,00 </t>
  </si>
  <si>
    <t xml:space="preserve">923269813 - E.S.P EPM TELECOMUNICACIONES S.A. - UNE </t>
  </si>
  <si>
    <t xml:space="preserve">1574993,00 </t>
  </si>
  <si>
    <t xml:space="preserve">239868001 - COMPAÑIA DE ACUEDUCTO METROPOLITANO DE BUCARAMANGA </t>
  </si>
  <si>
    <t xml:space="preserve">4760167,00 </t>
  </si>
  <si>
    <t xml:space="preserve">234111001 - E.S.P. EMPRESA DE TELECOMUNICACIONES DE BOGOTA S.A. </t>
  </si>
  <si>
    <t xml:space="preserve">2504340,00 </t>
  </si>
  <si>
    <t xml:space="preserve">234011001 - E.S.P. EMPRESA DE ACUEDUCTO Y ALCANTARILLADO DE BOGOTÁ </t>
  </si>
  <si>
    <t xml:space="preserve">7615788,00 </t>
  </si>
  <si>
    <t xml:space="preserve">231276001 - EMPRESAS MUNICIPALES DE CALI E.I.C.E E.S.P. </t>
  </si>
  <si>
    <t xml:space="preserve">1291102,00 </t>
  </si>
  <si>
    <t xml:space="preserve">230673001 - E.S.P. EMPRESA IBAGUEREÑA DE ACUEDUCTO Y ALCANTARILLADO S.A. </t>
  </si>
  <si>
    <t xml:space="preserve">2662359,00 </t>
  </si>
  <si>
    <t xml:space="preserve">230205001 - EMPRESAS VARIAS DE MEDELLÍN </t>
  </si>
  <si>
    <t xml:space="preserve">384390,00 </t>
  </si>
  <si>
    <t xml:space="preserve">230127001 - E.S.P. EMPRESAS PUBLICAS DE QUIBDO - EN LIQUIDACION </t>
  </si>
  <si>
    <t xml:space="preserve">6142871,00 </t>
  </si>
  <si>
    <t xml:space="preserve">230111001 - COLOMBIA MOVIL S.A. E.S.P. </t>
  </si>
  <si>
    <t xml:space="preserve">57046448,30 </t>
  </si>
  <si>
    <t xml:space="preserve">230105001 - EMPRESAS PUBLICAS DE MEDELLÍN </t>
  </si>
  <si>
    <t xml:space="preserve">852290,00 </t>
  </si>
  <si>
    <t xml:space="preserve">132417000 - EMPRESA DE OBRAS SANITARIAS DE CALDAS LTDA. - </t>
  </si>
  <si>
    <t xml:space="preserve">19881987,00 </t>
  </si>
  <si>
    <t xml:space="preserve">094500000 - E.S.P. EMPRESA DISTRIBUIDORA DEL PACÍFICO S.A. - </t>
  </si>
  <si>
    <t xml:space="preserve">40526108,00 </t>
  </si>
  <si>
    <t xml:space="preserve">038900000 - ELECTRIFICADORA  SANTANDER S.A. -E.S.P.- </t>
  </si>
  <si>
    <t xml:space="preserve">37848226,00 </t>
  </si>
  <si>
    <t xml:space="preserve">037400000 - CENTRALES ELECTRICAS DE NORTE DE SANTANDER S.A.-E.S.P. </t>
  </si>
  <si>
    <t xml:space="preserve">193903785,30 </t>
  </si>
  <si>
    <t xml:space="preserve">4054179230,10 </t>
  </si>
  <si>
    <t xml:space="preserve">751370000,00 </t>
  </si>
  <si>
    <t xml:space="preserve">026800000 - SERVICIO NACIONAL DE APRENDIZAJE -SENA- </t>
  </si>
  <si>
    <t xml:space="preserve">APORTES AL SENA </t>
  </si>
  <si>
    <t xml:space="preserve">5.1.04.02 </t>
  </si>
  <si>
    <t xml:space="preserve">1127012400,00 </t>
  </si>
  <si>
    <t xml:space="preserve">023900000 - INSTITUTO COLOMBIANO DE BIENESTAR FAMILIAR -ICBF- </t>
  </si>
  <si>
    <t xml:space="preserve">APORTES AL ICBF </t>
  </si>
  <si>
    <t xml:space="preserve">5.1.04.01 </t>
  </si>
  <si>
    <t xml:space="preserve">1878382400,00 </t>
  </si>
  <si>
    <t xml:space="preserve">6899260970,10 </t>
  </si>
  <si>
    <t xml:space="preserve">18419502284,36 </t>
  </si>
  <si>
    <t xml:space="preserve">GASTOS </t>
  </si>
  <si>
    <t xml:space="preserve">5 </t>
  </si>
  <si>
    <t xml:space="preserve">319603357,00 </t>
  </si>
  <si>
    <t xml:space="preserve">910300000 - DIAN - RECAUDADOR </t>
  </si>
  <si>
    <t xml:space="preserve">CRUCE DE CUENTAS </t>
  </si>
  <si>
    <t xml:space="preserve">4.7.22.01 </t>
  </si>
  <si>
    <t xml:space="preserve">2111395,00 </t>
  </si>
  <si>
    <t xml:space="preserve">011300000 - MINISTERIO DE EDUCACION NACIONAL </t>
  </si>
  <si>
    <t xml:space="preserve">321714752,00 </t>
  </si>
  <si>
    <t xml:space="preserve">2100172610,80 </t>
  </si>
  <si>
    <t xml:space="preserve">INVERSIÓN </t>
  </si>
  <si>
    <t xml:space="preserve">4.7.05.10 </t>
  </si>
  <si>
    <t xml:space="preserve">1165972398,30 </t>
  </si>
  <si>
    <t xml:space="preserve">FUNCIONAMIENTO </t>
  </si>
  <si>
    <t xml:space="preserve">4.7.05.08 </t>
  </si>
  <si>
    <t xml:space="preserve">3266145009,10 </t>
  </si>
  <si>
    <t xml:space="preserve">3587859761,10 </t>
  </si>
  <si>
    <t xml:space="preserve">45409556790,22 </t>
  </si>
  <si>
    <t xml:space="preserve">923272447 - SISTEMA GENERAL DE REGALÍAS </t>
  </si>
  <si>
    <t xml:space="preserve">PARA LA FISCALIZACIÓN DEL SGR Y EL INCENTIVO A LA EXPLORACIÓN Y EXPLOTACIÓN </t>
  </si>
  <si>
    <t xml:space="preserve">4.4.13.07 </t>
  </si>
  <si>
    <t xml:space="preserve">48997416551,32 </t>
  </si>
  <si>
    <t xml:space="preserve">INGRESOS </t>
  </si>
  <si>
    <t xml:space="preserve">4 </t>
  </si>
  <si>
    <t xml:space="preserve">131997138,00 </t>
  </si>
  <si>
    <t xml:space="preserve">2.4.90.55 </t>
  </si>
  <si>
    <t xml:space="preserve">6923600,00 </t>
  </si>
  <si>
    <t xml:space="preserve">036400000 - IMPRENTA NACIONAL DE COLOMBIA </t>
  </si>
  <si>
    <t xml:space="preserve">37548375,00 </t>
  </si>
  <si>
    <t xml:space="preserve">176469113,00 </t>
  </si>
  <si>
    <t xml:space="preserve">168120170,25 </t>
  </si>
  <si>
    <t xml:space="preserve">RENDIMIENTOS FINANCIEROS </t>
  </si>
  <si>
    <t xml:space="preserve">2.4.07.26 </t>
  </si>
  <si>
    <t xml:space="preserve">239358823,00 </t>
  </si>
  <si>
    <t xml:space="preserve">PROYECTOS DE INVERSIÓN </t>
  </si>
  <si>
    <t xml:space="preserve">2.4.01.02 </t>
  </si>
  <si>
    <t xml:space="preserve">49594600,00 </t>
  </si>
  <si>
    <t xml:space="preserve">184070312,00 </t>
  </si>
  <si>
    <t xml:space="preserve">473023735,00 </t>
  </si>
  <si>
    <t xml:space="preserve">817613018,25 </t>
  </si>
  <si>
    <t xml:space="preserve">845305295,01 </t>
  </si>
  <si>
    <t xml:space="preserve">GASTO DIFERIDO POR TRANSFERENCIAS CONDICIONADAS </t>
  </si>
  <si>
    <t xml:space="preserve">1.9.86.04 </t>
  </si>
  <si>
    <t xml:space="preserve">229232230380,59 </t>
  </si>
  <si>
    <t xml:space="preserve">EN ADMINISTRACIÓN </t>
  </si>
  <si>
    <t xml:space="preserve">1.9.08.01 </t>
  </si>
  <si>
    <t xml:space="preserve">12682549894,23 </t>
  </si>
  <si>
    <t xml:space="preserve">041400000 - Empresa Nacional Promotora del Desarrollo Territorial S.A. (ENTERRITORIO) </t>
  </si>
  <si>
    <t xml:space="preserve">862203025,97 </t>
  </si>
  <si>
    <t xml:space="preserve">25200000 - SERVICIO GEOLOGICO COLOMBIANO </t>
  </si>
  <si>
    <t xml:space="preserve">242776983300,79 </t>
  </si>
  <si>
    <t xml:space="preserve">243622288595,80 </t>
  </si>
  <si>
    <t xml:space="preserve">32135948773,08 </t>
  </si>
  <si>
    <t xml:space="preserve">1.3.37.02 </t>
  </si>
  <si>
    <t xml:space="preserve">275758237368,88 </t>
  </si>
  <si>
    <t>VALOR NO CORRIENTE(Pesos)</t>
  </si>
  <si>
    <t>VALOR CORRIENTE(Pesos)</t>
  </si>
  <si>
    <t>ENTIDAD RECIPROCA</t>
  </si>
  <si>
    <t>NOMBRE</t>
  </si>
  <si>
    <t>FECHA RECEPCIÓN 2026-02-19 16:15:10</t>
  </si>
  <si>
    <t>ENVÍO NÚMERO 4654225</t>
  </si>
  <si>
    <t xml:space="preserve">CGN2015_002_OPERACIONES_RECIPROCAS_CONVERGENCIA </t>
  </si>
  <si>
    <t xml:space="preserve">INFORMACIÓN CONTABLE PUBLICA - CONVERGENCIA </t>
  </si>
  <si>
    <t>01-10-2025 al 31-12-2025</t>
  </si>
  <si>
    <t xml:space="preserve">ENTIDADES DE GOBIERNO </t>
  </si>
  <si>
    <t xml:space="preserve">923272460 - Agencia Nacional de Minería </t>
  </si>
  <si>
    <t xml:space="preserve">Este indicador muestra la efectividad en el seguimiento de las obligaciones de los títulos mineros a cargo de la Vicepresidencia de Seguimiento, Control y Seguridad minera a través de sus grupos de trabajo y PARES, y el Grupo de Cobro Coactivo; quienes son los responsables de lograr el recaudo de las obligaciones pendientes de pago de los titulares mineros. El resultado muestra que no se presentó una variación porcentual representativa, ya que se evidencia que la cartera mayor a 90 días representa el mismo porcentaje como en la vigencia anterior, aun cuando en el total de la cartera se tiene una disminución de $4.648 millones comparado con el total a 31 de diciembre de 2024, de acuerdo a informe de cartera diciembre 2025. 
Se deja como recomendación que la entidad implemente mejores estrategias de cobro ya que como se evidencia que el 97% de la cartera es superior a 90 dias; además cerca del 92% tiene un vencimiento superior a 360 dias. </t>
  </si>
  <si>
    <t>Se observa que la situación en el patrimonio con respecto a lo ejecutado en la ANM con el Presupuesto General de la Nacion presenta un deficit del 87% para la vigencia 2025; entre las variaciones más representativas en el gasto de PGN se observa un mayor deterioro a la cartera por valor de $103.000 millones aproximados teniendo una afectación neta en el gasto de $76.991 millones aproximados, por otro lado está la afectación por valor de $103.391 millones aproximados que corresponde a la actualización de los litigios según análisis que realiza la oficina Asesora Juridica a los procesos que se encuentran registrados en el sistema EKOGUI; al analizar el Presupuesto del Sistema General de Regalías, se observa un deficit de 20% del patrimonio SGR, la pérdida o déficit del ejercicio en el SGR obedece a la disminución de las instrucciones de abono en cuenta de la vigencia 2025, siendo los gastos superiores a los ingresos asignados.</t>
  </si>
  <si>
    <t>Muestra la gestión de los ingresos propios presupuestales corrientes, en el resultado se observa una sobre ejecucion del 6%, lo cual indica que la Agencia cumplió con la meta fijada y se obtuvo un mayor recaudo debido en mayor medida a que para la vigencia 2025, Por el concepto Derechos Económicos por usos de recursos naturales se recaudó $61.862,3 millones es decir el 104%, derivado de las contraprestaciones económicas especiales generadas en la etapa de explotación y canon superficiario y demás contraprestación de recursos propios a favor de la autoridad minera de contratos de concesión en etapa de exploración y montaje, venta de PIN para la presentación de propuestas de contratos y la venta de reportes gráficos y certificaciones de áreas libres generados de la base de datos del Catastro Minero. Según informe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</si>
</sst>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quot;$&quot;\ * #,##0.00_);_(&quot;$&quot;\ * \(#,##0.00\);_(&quot;$&quot;\ * &quot;-&quot;??_);_(@_)"/>
    <numFmt numFmtId="165" formatCode="_(* #,##0.00_);_(* \(#,##0.00\);_(* &quot;-&quot;??_);_(@_)"/>
    <numFmt numFmtId="166" formatCode="_-* #,##0\ _P_t_s_-;\-* #,##0\ _P_t_s_-;_-* &quot;-&quot;\ _P_t_s_-;_-@_-"/>
    <numFmt numFmtId="167" formatCode="_(&quot;$&quot;* #,##0.00_);_(&quot;$&quot;* \(#,##0.00\);_(&quot;$&quot;* &quot;-&quot;??_);_(@_)"/>
  </numFmts>
  <fonts count="40" x14ac:knownFonts="1">
    <font>
      <sz val="10"/>
      <color indexed="8"/>
      <name val="MS Sans Serif"/>
    </font>
    <font>
      <sz val="8"/>
      <name val="Arial"/>
      <family val="2"/>
    </font>
    <font>
      <sz val="10"/>
      <color indexed="8"/>
      <name val="MS Sans Serif"/>
      <family val="2"/>
    </font>
    <font>
      <sz val="10"/>
      <name val="Arial"/>
      <family val="2"/>
    </font>
    <font>
      <sz val="10"/>
      <name val="Arial"/>
      <family val="2"/>
    </font>
    <font>
      <sz val="10"/>
      <name val="Arial"/>
      <family val="2"/>
    </font>
    <font>
      <sz val="10"/>
      <color indexed="8"/>
      <name val="MS Sans Serif"/>
      <family val="2"/>
    </font>
    <font>
      <sz val="10"/>
      <color indexed="8"/>
      <name val="MS Sans Serif"/>
      <family val="2"/>
    </font>
    <font>
      <b/>
      <sz val="13"/>
      <name val="Arial"/>
      <family val="2"/>
    </font>
    <font>
      <sz val="10"/>
      <name val="Arial"/>
      <family val="2"/>
    </font>
    <font>
      <b/>
      <sz val="12"/>
      <color indexed="8"/>
      <name val="Arial"/>
      <family val="2"/>
    </font>
    <font>
      <sz val="12"/>
      <name val="Arial"/>
      <family val="2"/>
    </font>
    <font>
      <b/>
      <sz val="12"/>
      <name val="Arial"/>
      <family val="2"/>
    </font>
    <font>
      <sz val="13"/>
      <color indexed="8"/>
      <name val="Arial"/>
      <family val="2"/>
    </font>
    <font>
      <sz val="13"/>
      <name val="Arial"/>
      <family val="2"/>
    </font>
    <font>
      <b/>
      <sz val="13"/>
      <color indexed="8"/>
      <name val="Arial"/>
      <family val="2"/>
    </font>
    <font>
      <sz val="10"/>
      <name val="Arial"/>
      <family val="2"/>
    </font>
    <font>
      <sz val="12"/>
      <color indexed="10"/>
      <name val="Arial"/>
      <family val="2"/>
    </font>
    <font>
      <b/>
      <sz val="12"/>
      <color indexed="8"/>
      <name val="MS Sans Serif"/>
      <family val="2"/>
    </font>
    <font>
      <b/>
      <u/>
      <sz val="12"/>
      <color indexed="8"/>
      <name val="Arial"/>
      <family val="2"/>
    </font>
    <font>
      <b/>
      <u/>
      <sz val="12"/>
      <name val="Arial"/>
      <family val="2"/>
    </font>
    <font>
      <sz val="12"/>
      <color indexed="8"/>
      <name val="Arial"/>
      <family val="2"/>
    </font>
    <font>
      <i/>
      <sz val="12"/>
      <color indexed="8"/>
      <name val="Arial"/>
      <family val="2"/>
    </font>
    <font>
      <sz val="12"/>
      <color indexed="8"/>
      <name val="MS Sans Serif"/>
      <family val="2"/>
    </font>
    <font>
      <i/>
      <sz val="13"/>
      <color indexed="8"/>
      <name val="Arial"/>
      <family val="2"/>
    </font>
    <font>
      <sz val="11"/>
      <color indexed="8"/>
      <name val="Arial"/>
      <family val="2"/>
    </font>
    <font>
      <sz val="11"/>
      <name val="Arial"/>
      <family val="2"/>
    </font>
    <font>
      <sz val="10"/>
      <color indexed="8"/>
      <name val="MS Sans Serif"/>
    </font>
    <font>
      <i/>
      <sz val="12"/>
      <name val="Arial"/>
      <family val="2"/>
    </font>
    <font>
      <sz val="10"/>
      <color indexed="8"/>
      <name val="Arial"/>
      <family val="2"/>
    </font>
    <font>
      <b/>
      <sz val="12"/>
      <color theme="0"/>
      <name val="Arial"/>
      <family val="2"/>
    </font>
    <font>
      <sz val="12"/>
      <color theme="0"/>
      <name val="Arial"/>
      <family val="2"/>
    </font>
    <font>
      <b/>
      <u/>
      <sz val="11"/>
      <color indexed="8"/>
      <name val="Arial"/>
      <family val="2"/>
    </font>
    <font>
      <b/>
      <sz val="14"/>
      <name val="Arial"/>
      <family val="2"/>
    </font>
    <font>
      <b/>
      <sz val="10"/>
      <name val="Arial"/>
      <family val="2"/>
    </font>
    <font>
      <b/>
      <sz val="11"/>
      <name val="Arial"/>
      <family val="2"/>
    </font>
    <font>
      <b/>
      <sz val="12"/>
      <color rgb="FF000000"/>
      <name val="Arial"/>
      <family val="2"/>
    </font>
    <font>
      <sz val="10"/>
      <name val="Arial"/>
    </font>
    <font>
      <b/>
      <sz val="12"/>
      <color indexed="9"/>
      <name val="Arial"/>
    </font>
    <font>
      <b/>
      <sz val="12"/>
      <name val="Arial"/>
    </font>
  </fonts>
  <fills count="5">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indexed="17"/>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s>
  <cellStyleXfs count="24">
    <xf numFmtId="0" fontId="0" fillId="0" borderId="0"/>
    <xf numFmtId="0" fontId="5" fillId="0" borderId="0" applyFont="0" applyFill="0" applyBorder="0" applyAlignment="0" applyProtection="0"/>
    <xf numFmtId="0" fontId="5"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0" fontId="4"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9" fillId="0" borderId="0" applyFont="0" applyFill="0" applyBorder="0" applyAlignment="0" applyProtection="0"/>
    <xf numFmtId="167" fontId="3" fillId="0" borderId="0" applyFont="0" applyFill="0" applyBorder="0" applyAlignment="0" applyProtection="0"/>
    <xf numFmtId="164" fontId="27" fillId="0" borderId="0" applyFont="0" applyFill="0" applyBorder="0" applyAlignment="0" applyProtection="0"/>
    <xf numFmtId="0" fontId="3" fillId="0" borderId="0"/>
    <xf numFmtId="0" fontId="5" fillId="0" borderId="0"/>
    <xf numFmtId="0" fontId="5" fillId="0" borderId="0"/>
    <xf numFmtId="0" fontId="5" fillId="0" borderId="0"/>
    <xf numFmtId="0" fontId="9" fillId="0" borderId="0"/>
    <xf numFmtId="0" fontId="7" fillId="0" borderId="0"/>
    <xf numFmtId="0" fontId="27" fillId="0" borderId="0"/>
    <xf numFmtId="0" fontId="16" fillId="0" borderId="0"/>
    <xf numFmtId="9" fontId="7" fillId="0" borderId="0" applyFont="0" applyFill="0" applyBorder="0" applyAlignment="0" applyProtection="0"/>
    <xf numFmtId="9" fontId="27"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37" fillId="0" borderId="0"/>
  </cellStyleXfs>
  <cellXfs count="221">
    <xf numFmtId="0" fontId="0" fillId="0" borderId="0" xfId="0"/>
    <xf numFmtId="0" fontId="10" fillId="0" borderId="0" xfId="0" applyFont="1" applyAlignment="1">
      <alignment horizontal="center" vertical="center"/>
    </xf>
    <xf numFmtId="49" fontId="10" fillId="0" borderId="0" xfId="0" applyNumberFormat="1" applyFont="1" applyAlignment="1">
      <alignment horizontal="center" vertical="center"/>
    </xf>
    <xf numFmtId="0" fontId="30" fillId="0" borderId="0" xfId="0" applyFont="1" applyAlignment="1">
      <alignment horizontal="center" vertical="center"/>
    </xf>
    <xf numFmtId="0" fontId="13" fillId="0" borderId="0" xfId="16" applyFont="1"/>
    <xf numFmtId="49" fontId="8" fillId="0" borderId="0" xfId="16" applyNumberFormat="1" applyFont="1" applyAlignment="1">
      <alignment horizontal="centerContinuous"/>
    </xf>
    <xf numFmtId="0" fontId="14" fillId="0" borderId="0" xfId="16" applyFont="1" applyAlignment="1">
      <alignment horizontal="center"/>
    </xf>
    <xf numFmtId="10" fontId="10" fillId="0" borderId="0" xfId="19" applyNumberFormat="1" applyFont="1" applyFill="1" applyBorder="1" applyAlignment="1">
      <alignment horizontal="center" vertical="center"/>
    </xf>
    <xf numFmtId="0" fontId="11" fillId="0" borderId="0" xfId="0" applyFont="1"/>
    <xf numFmtId="10" fontId="12" fillId="0" borderId="0" xfId="19" applyNumberFormat="1" applyFont="1" applyFill="1" applyBorder="1" applyAlignment="1">
      <alignment horizontal="center"/>
    </xf>
    <xf numFmtId="0" fontId="11" fillId="0" borderId="0" xfId="0" applyFont="1" applyAlignment="1">
      <alignment vertical="center"/>
    </xf>
    <xf numFmtId="4" fontId="11" fillId="0" borderId="0" xfId="0" applyNumberFormat="1" applyFont="1" applyAlignment="1">
      <alignment vertical="center"/>
    </xf>
    <xf numFmtId="10" fontId="11" fillId="0" borderId="0" xfId="19" applyNumberFormat="1" applyFont="1" applyFill="1" applyAlignment="1">
      <alignment vertical="center"/>
    </xf>
    <xf numFmtId="4" fontId="20" fillId="0" borderId="0" xfId="0" applyNumberFormat="1" applyFont="1" applyAlignment="1">
      <alignment vertical="center"/>
    </xf>
    <xf numFmtId="4" fontId="10" fillId="0" borderId="0" xfId="0" applyNumberFormat="1" applyFont="1" applyAlignment="1">
      <alignment vertical="center"/>
    </xf>
    <xf numFmtId="49" fontId="21" fillId="0" borderId="0" xfId="0" applyNumberFormat="1" applyFont="1" applyAlignment="1">
      <alignment horizontal="left" vertical="center"/>
    </xf>
    <xf numFmtId="4" fontId="21" fillId="0" borderId="0" xfId="0" applyNumberFormat="1" applyFont="1" applyAlignment="1">
      <alignment vertical="center"/>
    </xf>
    <xf numFmtId="49" fontId="21" fillId="0" borderId="0" xfId="0" applyNumberFormat="1" applyFont="1" applyAlignment="1">
      <alignment vertical="center"/>
    </xf>
    <xf numFmtId="49" fontId="10" fillId="0" borderId="0" xfId="0" applyNumberFormat="1" applyFont="1" applyAlignment="1">
      <alignment vertical="center"/>
    </xf>
    <xf numFmtId="3" fontId="11" fillId="0" borderId="0" xfId="0" applyNumberFormat="1" applyFont="1" applyAlignment="1">
      <alignment vertical="center"/>
    </xf>
    <xf numFmtId="49" fontId="11" fillId="0" borderId="0" xfId="0" applyNumberFormat="1" applyFont="1" applyAlignment="1">
      <alignment horizontal="left" vertical="center"/>
    </xf>
    <xf numFmtId="0" fontId="12" fillId="0" borderId="0" xfId="0" applyFont="1" applyAlignment="1">
      <alignment vertical="center"/>
    </xf>
    <xf numFmtId="49" fontId="11" fillId="0" borderId="0" xfId="0" applyNumberFormat="1" applyFont="1" applyAlignment="1">
      <alignment vertical="center"/>
    </xf>
    <xf numFmtId="49" fontId="12" fillId="0" borderId="0" xfId="0" applyNumberFormat="1" applyFont="1" applyAlignment="1">
      <alignment horizontal="left" vertical="center"/>
    </xf>
    <xf numFmtId="49" fontId="12" fillId="0" borderId="0" xfId="0" applyNumberFormat="1" applyFont="1" applyAlignment="1">
      <alignment vertical="center"/>
    </xf>
    <xf numFmtId="49" fontId="12" fillId="0" borderId="0" xfId="0" applyNumberFormat="1" applyFont="1" applyAlignment="1">
      <alignment horizontal="center" vertical="center"/>
    </xf>
    <xf numFmtId="49" fontId="11" fillId="0" borderId="0" xfId="0" applyNumberFormat="1" applyFont="1" applyAlignment="1">
      <alignment horizontal="center" vertical="center"/>
    </xf>
    <xf numFmtId="0" fontId="11" fillId="0" borderId="0" xfId="0" applyFont="1" applyAlignment="1">
      <alignment horizontal="left" vertical="center"/>
    </xf>
    <xf numFmtId="0" fontId="21" fillId="0" borderId="0" xfId="0" applyFont="1" applyAlignment="1">
      <alignment vertical="center"/>
    </xf>
    <xf numFmtId="10" fontId="11" fillId="0" borderId="0" xfId="19" applyNumberFormat="1" applyFont="1" applyFill="1"/>
    <xf numFmtId="0" fontId="22" fillId="0" borderId="0" xfId="0" applyFont="1" applyAlignment="1">
      <alignment horizontal="center" vertical="center"/>
    </xf>
    <xf numFmtId="4" fontId="12" fillId="0" borderId="0" xfId="0" applyNumberFormat="1" applyFont="1" applyAlignment="1">
      <alignment horizontal="left" vertical="center"/>
    </xf>
    <xf numFmtId="4" fontId="11" fillId="0" borderId="0" xfId="0" applyNumberFormat="1" applyFont="1" applyAlignment="1">
      <alignment horizontal="left" vertical="center"/>
    </xf>
    <xf numFmtId="0" fontId="12" fillId="0" borderId="0" xfId="0" applyFont="1" applyAlignment="1">
      <alignment horizontal="center" vertical="center"/>
    </xf>
    <xf numFmtId="4" fontId="12" fillId="0" borderId="0" xfId="0" applyNumberFormat="1" applyFont="1" applyAlignment="1">
      <alignment horizontal="center" vertical="center"/>
    </xf>
    <xf numFmtId="0" fontId="11" fillId="0" borderId="0" xfId="0" applyFont="1" applyAlignment="1">
      <alignment horizontal="center" vertical="center"/>
    </xf>
    <xf numFmtId="4" fontId="11" fillId="0" borderId="0" xfId="0" applyNumberFormat="1" applyFont="1" applyAlignment="1">
      <alignment horizontal="center" vertical="center"/>
    </xf>
    <xf numFmtId="4" fontId="12" fillId="0" borderId="0" xfId="0" applyNumberFormat="1" applyFont="1" applyAlignment="1">
      <alignment vertical="center"/>
    </xf>
    <xf numFmtId="0" fontId="11" fillId="2" borderId="0" xfId="0" applyFont="1" applyFill="1"/>
    <xf numFmtId="49" fontId="11" fillId="0" borderId="0" xfId="0" applyNumberFormat="1" applyFont="1" applyAlignment="1">
      <alignment horizontal="center"/>
    </xf>
    <xf numFmtId="10" fontId="11" fillId="0" borderId="0" xfId="19" applyNumberFormat="1" applyFont="1" applyFill="1" applyBorder="1" applyAlignment="1">
      <alignment horizontal="center"/>
    </xf>
    <xf numFmtId="4" fontId="12" fillId="0" borderId="0" xfId="0" applyNumberFormat="1" applyFont="1" applyAlignment="1">
      <alignment horizontal="right" vertical="center"/>
    </xf>
    <xf numFmtId="0" fontId="11" fillId="2" borderId="0" xfId="0" applyFont="1" applyFill="1" applyAlignment="1">
      <alignment vertical="center"/>
    </xf>
    <xf numFmtId="4" fontId="10" fillId="0" borderId="0" xfId="0" applyNumberFormat="1" applyFont="1" applyAlignment="1">
      <alignment horizontal="center" vertical="center"/>
    </xf>
    <xf numFmtId="49" fontId="11" fillId="0" borderId="0" xfId="0" applyNumberFormat="1" applyFont="1" applyAlignment="1">
      <alignment horizontal="right" vertical="center"/>
    </xf>
    <xf numFmtId="0" fontId="20" fillId="0" borderId="0" xfId="0" applyFont="1" applyAlignment="1">
      <alignment vertical="center"/>
    </xf>
    <xf numFmtId="4" fontId="12" fillId="0" borderId="0" xfId="4" applyNumberFormat="1" applyFont="1" applyFill="1" applyBorder="1" applyAlignment="1">
      <alignment horizontal="right" vertical="center"/>
    </xf>
    <xf numFmtId="4" fontId="11" fillId="0" borderId="0" xfId="4" applyNumberFormat="1" applyFont="1" applyFill="1" applyBorder="1" applyAlignment="1">
      <alignment horizontal="right" vertical="center"/>
    </xf>
    <xf numFmtId="4" fontId="11" fillId="0" borderId="0" xfId="0" applyNumberFormat="1" applyFont="1" applyAlignment="1">
      <alignment horizontal="right" vertical="center"/>
    </xf>
    <xf numFmtId="0" fontId="12" fillId="0" borderId="0" xfId="0" applyFont="1" applyAlignment="1">
      <alignment horizontal="left" vertical="center"/>
    </xf>
    <xf numFmtId="4" fontId="20" fillId="0" borderId="0" xfId="4" applyNumberFormat="1" applyFont="1" applyFill="1" applyBorder="1" applyAlignment="1">
      <alignment horizontal="right" vertical="center"/>
    </xf>
    <xf numFmtId="4" fontId="10" fillId="0" borderId="0" xfId="0" applyNumberFormat="1" applyFont="1" applyAlignment="1">
      <alignment horizontal="right" vertical="center"/>
    </xf>
    <xf numFmtId="4" fontId="21" fillId="0" borderId="0" xfId="0" applyNumberFormat="1" applyFont="1" applyAlignment="1">
      <alignment horizontal="right" vertical="center"/>
    </xf>
    <xf numFmtId="3" fontId="23" fillId="0" borderId="0" xfId="0" applyNumberFormat="1" applyFont="1" applyAlignment="1">
      <alignment vertical="center"/>
    </xf>
    <xf numFmtId="0" fontId="11" fillId="0" borderId="0" xfId="4" applyNumberFormat="1" applyFont="1" applyFill="1" applyBorder="1" applyAlignment="1">
      <alignment vertical="center"/>
    </xf>
    <xf numFmtId="10" fontId="11" fillId="0" borderId="0" xfId="19" applyNumberFormat="1" applyFont="1" applyFill="1" applyBorder="1" applyAlignment="1">
      <alignment vertical="center"/>
    </xf>
    <xf numFmtId="0" fontId="30" fillId="0" borderId="0" xfId="0" applyFont="1" applyAlignment="1">
      <alignment vertical="center"/>
    </xf>
    <xf numFmtId="10" fontId="12" fillId="0" borderId="0" xfId="19" applyNumberFormat="1" applyFont="1" applyFill="1" applyBorder="1" applyAlignment="1">
      <alignment horizontal="center" vertical="center"/>
    </xf>
    <xf numFmtId="0" fontId="11" fillId="0" borderId="0" xfId="4" applyNumberFormat="1" applyFont="1" applyFill="1" applyBorder="1" applyAlignment="1">
      <alignment horizontal="left" vertical="center"/>
    </xf>
    <xf numFmtId="10" fontId="11" fillId="0" borderId="0" xfId="19" applyNumberFormat="1" applyFont="1" applyFill="1" applyBorder="1" applyAlignment="1">
      <alignment horizontal="left" vertical="center"/>
    </xf>
    <xf numFmtId="10" fontId="11" fillId="0" borderId="0" xfId="19" applyNumberFormat="1" applyFont="1" applyFill="1" applyBorder="1" applyAlignment="1"/>
    <xf numFmtId="0" fontId="12"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Continuous"/>
    </xf>
    <xf numFmtId="10" fontId="12" fillId="0" borderId="0" xfId="19" applyNumberFormat="1" applyFont="1" applyFill="1" applyBorder="1" applyAlignment="1">
      <alignment horizontal="centerContinuous"/>
    </xf>
    <xf numFmtId="4" fontId="11" fillId="0" borderId="0" xfId="0" applyNumberFormat="1" applyFont="1"/>
    <xf numFmtId="49" fontId="11" fillId="0" borderId="0" xfId="0" applyNumberFormat="1" applyFont="1"/>
    <xf numFmtId="4" fontId="12" fillId="0" borderId="0" xfId="0" applyNumberFormat="1" applyFont="1" applyAlignment="1">
      <alignment horizontal="centerContinuous"/>
    </xf>
    <xf numFmtId="49" fontId="11" fillId="0" borderId="0" xfId="0" applyNumberFormat="1" applyFont="1" applyAlignment="1">
      <alignment horizontal="left"/>
    </xf>
    <xf numFmtId="0" fontId="14" fillId="0" borderId="0" xfId="0" applyFont="1"/>
    <xf numFmtId="0" fontId="14" fillId="2" borderId="0" xfId="0" applyFont="1" applyFill="1"/>
    <xf numFmtId="0" fontId="14" fillId="0" borderId="0" xfId="0" applyFont="1" applyAlignment="1">
      <alignment vertical="center"/>
    </xf>
    <xf numFmtId="0" fontId="14" fillId="2" borderId="0" xfId="0" applyFont="1" applyFill="1" applyAlignment="1">
      <alignment vertical="center"/>
    </xf>
    <xf numFmtId="0" fontId="24" fillId="0" borderId="0" xfId="0" applyFont="1" applyAlignment="1">
      <alignment horizontal="center" vertical="center"/>
    </xf>
    <xf numFmtId="0" fontId="14" fillId="0" borderId="0" xfId="0" applyFont="1" applyAlignment="1">
      <alignment horizontal="left" vertical="center"/>
    </xf>
    <xf numFmtId="0" fontId="13"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49" fontId="14" fillId="0" borderId="0" xfId="0" applyNumberFormat="1" applyFont="1" applyAlignment="1">
      <alignment horizontal="left" vertical="center"/>
    </xf>
    <xf numFmtId="0" fontId="14" fillId="0" borderId="0" xfId="0" applyFont="1" applyAlignment="1">
      <alignment horizontal="center" vertical="center"/>
    </xf>
    <xf numFmtId="49" fontId="8" fillId="0" borderId="0" xfId="0" applyNumberFormat="1" applyFont="1" applyAlignment="1">
      <alignment vertical="center"/>
    </xf>
    <xf numFmtId="49" fontId="14" fillId="0" borderId="0" xfId="0" applyNumberFormat="1" applyFont="1"/>
    <xf numFmtId="0" fontId="8" fillId="0" borderId="0" xfId="0" applyFont="1" applyAlignment="1">
      <alignment horizontal="center"/>
    </xf>
    <xf numFmtId="49" fontId="14" fillId="0" borderId="0" xfId="0" applyNumberFormat="1" applyFont="1" applyAlignment="1">
      <alignment horizontal="left"/>
    </xf>
    <xf numFmtId="0" fontId="12" fillId="0" borderId="0" xfId="0" applyFont="1" applyAlignment="1">
      <alignment horizontal="center" shrinkToFit="1"/>
    </xf>
    <xf numFmtId="0" fontId="11" fillId="0" borderId="0" xfId="0" applyFont="1" applyAlignment="1">
      <alignment shrinkToFit="1"/>
    </xf>
    <xf numFmtId="0" fontId="17" fillId="0" borderId="0" xfId="0" applyFont="1" applyAlignment="1">
      <alignment shrinkToFit="1"/>
    </xf>
    <xf numFmtId="4" fontId="12" fillId="0" borderId="0" xfId="0" applyNumberFormat="1" applyFont="1" applyAlignment="1">
      <alignment horizontal="center" shrinkToFit="1"/>
    </xf>
    <xf numFmtId="10" fontId="12" fillId="0" borderId="0" xfId="19" applyNumberFormat="1" applyFont="1" applyFill="1" applyBorder="1" applyAlignment="1">
      <alignment horizontal="center" shrinkToFit="1"/>
    </xf>
    <xf numFmtId="0" fontId="12" fillId="0" borderId="0" xfId="0" applyFont="1" applyAlignment="1">
      <alignment shrinkToFit="1"/>
    </xf>
    <xf numFmtId="49" fontId="10" fillId="0" borderId="0" xfId="0" applyNumberFormat="1" applyFont="1" applyAlignment="1">
      <alignment horizontal="center" vertical="center" shrinkToFit="1"/>
    </xf>
    <xf numFmtId="0" fontId="11" fillId="0" borderId="0" xfId="0" applyFont="1" applyAlignment="1">
      <alignment horizontal="center" vertical="center" shrinkToFit="1"/>
    </xf>
    <xf numFmtId="0" fontId="30" fillId="0" borderId="0" xfId="0" applyFont="1" applyAlignment="1">
      <alignment horizontal="center" vertical="center" shrinkToFit="1"/>
    </xf>
    <xf numFmtId="0" fontId="10" fillId="0" borderId="0" xfId="0" applyFont="1" applyAlignment="1">
      <alignment horizontal="center" vertical="center" shrinkToFit="1"/>
    </xf>
    <xf numFmtId="10" fontId="10" fillId="0" borderId="0" xfId="19" applyNumberFormat="1" applyFont="1" applyFill="1" applyBorder="1" applyAlignment="1">
      <alignment horizontal="center" vertical="center" shrinkToFit="1"/>
    </xf>
    <xf numFmtId="0" fontId="11" fillId="0" borderId="0" xfId="0" applyFont="1" applyAlignment="1">
      <alignment vertical="center" shrinkToFit="1"/>
    </xf>
    <xf numFmtId="49" fontId="18" fillId="0" borderId="0" xfId="0" applyNumberFormat="1" applyFont="1" applyAlignment="1">
      <alignment horizontal="left" vertical="center" shrinkToFit="1"/>
    </xf>
    <xf numFmtId="49" fontId="10" fillId="0" borderId="0" xfId="0" applyNumberFormat="1" applyFont="1" applyAlignment="1">
      <alignment horizontal="left" vertical="center" shrinkToFit="1"/>
    </xf>
    <xf numFmtId="4" fontId="11" fillId="0" borderId="0" xfId="0" applyNumberFormat="1" applyFont="1" applyAlignment="1">
      <alignment vertical="center" shrinkToFit="1"/>
    </xf>
    <xf numFmtId="10" fontId="11" fillId="0" borderId="0" xfId="19" applyNumberFormat="1" applyFont="1" applyFill="1" applyAlignment="1">
      <alignment vertical="center" shrinkToFit="1"/>
    </xf>
    <xf numFmtId="49" fontId="19" fillId="0" borderId="0" xfId="0" applyNumberFormat="1" applyFont="1" applyAlignment="1">
      <alignment horizontal="left" vertical="center" shrinkToFit="1"/>
    </xf>
    <xf numFmtId="0" fontId="12" fillId="0" borderId="0" xfId="0" applyFont="1" applyAlignment="1">
      <alignment vertical="center" shrinkToFit="1"/>
    </xf>
    <xf numFmtId="49" fontId="20" fillId="0" borderId="0" xfId="0" applyNumberFormat="1" applyFont="1" applyAlignment="1">
      <alignment horizontal="left" vertical="center" shrinkToFit="1"/>
    </xf>
    <xf numFmtId="4" fontId="20" fillId="0" borderId="0" xfId="0" applyNumberFormat="1" applyFont="1" applyAlignment="1">
      <alignment vertical="center" shrinkToFit="1"/>
    </xf>
    <xf numFmtId="3" fontId="21" fillId="0" borderId="0" xfId="0" applyNumberFormat="1" applyFont="1" applyAlignment="1">
      <alignment vertical="center" shrinkToFit="1"/>
    </xf>
    <xf numFmtId="10" fontId="21" fillId="0" borderId="0" xfId="19" applyNumberFormat="1" applyFont="1" applyFill="1" applyBorder="1" applyAlignment="1">
      <alignment vertical="center" shrinkToFit="1"/>
    </xf>
    <xf numFmtId="49" fontId="12" fillId="0" borderId="0" xfId="0" applyNumberFormat="1" applyFont="1" applyAlignment="1">
      <alignment vertical="center" shrinkToFit="1"/>
    </xf>
    <xf numFmtId="4" fontId="10" fillId="0" borderId="0" xfId="0" applyNumberFormat="1" applyFont="1" applyAlignment="1">
      <alignment vertical="center" shrinkToFit="1"/>
    </xf>
    <xf numFmtId="49" fontId="21" fillId="0" borderId="0" xfId="0" applyNumberFormat="1" applyFont="1" applyAlignment="1">
      <alignment horizontal="left" vertical="center" shrinkToFit="1"/>
    </xf>
    <xf numFmtId="49" fontId="11" fillId="0" borderId="0" xfId="0" applyNumberFormat="1" applyFont="1" applyAlignment="1">
      <alignment vertical="center" shrinkToFit="1"/>
    </xf>
    <xf numFmtId="4" fontId="21" fillId="0" borderId="0" xfId="0" applyNumberFormat="1" applyFont="1" applyAlignment="1">
      <alignment vertical="center" shrinkToFit="1"/>
    </xf>
    <xf numFmtId="49" fontId="21" fillId="0" borderId="0" xfId="0" applyNumberFormat="1" applyFont="1" applyAlignment="1">
      <alignment vertical="center" shrinkToFit="1"/>
    </xf>
    <xf numFmtId="49" fontId="10" fillId="0" borderId="0" xfId="0" applyNumberFormat="1" applyFont="1" applyAlignment="1">
      <alignment vertical="center" shrinkToFit="1"/>
    </xf>
    <xf numFmtId="3" fontId="10" fillId="0" borderId="0" xfId="0" applyNumberFormat="1" applyFont="1" applyAlignment="1">
      <alignment vertical="center" shrinkToFit="1"/>
    </xf>
    <xf numFmtId="0" fontId="21" fillId="0" borderId="0" xfId="0" applyFont="1" applyAlignment="1">
      <alignment horizontal="left" vertical="center" shrinkToFit="1"/>
    </xf>
    <xf numFmtId="49" fontId="19" fillId="0" borderId="0" xfId="0" applyNumberFormat="1" applyFont="1" applyAlignment="1">
      <alignment vertical="center" shrinkToFit="1"/>
    </xf>
    <xf numFmtId="0" fontId="31" fillId="0" borderId="0" xfId="0" applyFont="1" applyAlignment="1">
      <alignment horizontal="center" vertical="center" shrinkToFit="1"/>
    </xf>
    <xf numFmtId="4" fontId="19" fillId="0" borderId="0" xfId="0" applyNumberFormat="1" applyFont="1" applyAlignment="1">
      <alignment vertical="center" shrinkToFit="1"/>
    </xf>
    <xf numFmtId="0" fontId="10" fillId="0" borderId="0" xfId="0" applyFont="1" applyAlignment="1">
      <alignment vertical="center" shrinkToFit="1"/>
    </xf>
    <xf numFmtId="49" fontId="11" fillId="0" borderId="0" xfId="0" applyNumberFormat="1" applyFont="1" applyAlignment="1">
      <alignment horizontal="left" vertical="center" shrinkToFit="1"/>
    </xf>
    <xf numFmtId="0" fontId="10" fillId="0" borderId="0" xfId="0" applyFont="1" applyAlignment="1">
      <alignment horizontal="left" vertical="center" shrinkToFit="1"/>
    </xf>
    <xf numFmtId="0" fontId="12" fillId="0" borderId="0" xfId="0" applyFont="1" applyAlignment="1">
      <alignment horizontal="center" vertical="center" shrinkToFit="1"/>
    </xf>
    <xf numFmtId="4" fontId="11" fillId="0" borderId="0" xfId="0" applyNumberFormat="1" applyFont="1" applyAlignment="1">
      <alignment shrinkToFit="1"/>
    </xf>
    <xf numFmtId="49" fontId="20" fillId="0" borderId="0" xfId="0" applyNumberFormat="1" applyFont="1" applyAlignment="1">
      <alignment vertical="center" shrinkToFit="1"/>
    </xf>
    <xf numFmtId="0" fontId="20" fillId="0" borderId="0" xfId="0" applyFont="1" applyAlignment="1">
      <alignment vertical="center" shrinkToFit="1"/>
    </xf>
    <xf numFmtId="49" fontId="12" fillId="0" borderId="0" xfId="0" applyNumberFormat="1" applyFont="1" applyAlignment="1">
      <alignment horizontal="left" vertical="center" shrinkToFit="1"/>
    </xf>
    <xf numFmtId="0" fontId="11" fillId="0" borderId="0" xfId="0" applyFont="1" applyAlignment="1">
      <alignment horizontal="left" vertical="center" shrinkToFit="1"/>
    </xf>
    <xf numFmtId="0" fontId="21" fillId="0" borderId="0" xfId="0" applyFont="1" applyAlignment="1">
      <alignment vertical="center" shrinkToFit="1"/>
    </xf>
    <xf numFmtId="10" fontId="11" fillId="0" borderId="0" xfId="19" applyNumberFormat="1" applyFont="1" applyFill="1" applyAlignment="1">
      <alignment shrinkToFit="1"/>
    </xf>
    <xf numFmtId="0" fontId="22" fillId="0" borderId="0" xfId="0" applyFont="1" applyAlignment="1">
      <alignment horizontal="center" vertical="center" shrinkToFit="1"/>
    </xf>
    <xf numFmtId="49" fontId="11" fillId="0" borderId="0" xfId="0" applyNumberFormat="1" applyFont="1" applyAlignment="1">
      <alignment horizontal="center" vertical="center" shrinkToFit="1"/>
    </xf>
    <xf numFmtId="0" fontId="23" fillId="0" borderId="0" xfId="0" applyFont="1" applyAlignment="1">
      <alignment horizontal="left" vertical="center" shrinkToFit="1"/>
    </xf>
    <xf numFmtId="4" fontId="12" fillId="0" borderId="0" xfId="0" applyNumberFormat="1" applyFont="1" applyAlignment="1">
      <alignment vertical="center" shrinkToFit="1"/>
    </xf>
    <xf numFmtId="0" fontId="11" fillId="0" borderId="0" xfId="0" applyFont="1" applyAlignment="1">
      <alignment horizontal="left" shrinkToFit="1"/>
    </xf>
    <xf numFmtId="4" fontId="11" fillId="0" borderId="0" xfId="0" applyNumberFormat="1" applyFont="1" applyAlignment="1">
      <alignment horizontal="right"/>
    </xf>
    <xf numFmtId="4" fontId="10" fillId="0" borderId="0" xfId="0" applyNumberFormat="1" applyFont="1" applyAlignment="1">
      <alignment horizontal="center" vertical="center" shrinkToFit="1"/>
    </xf>
    <xf numFmtId="0" fontId="8" fillId="0" borderId="0" xfId="16" applyFont="1" applyAlignment="1">
      <alignment shrinkToFit="1"/>
    </xf>
    <xf numFmtId="4" fontId="8" fillId="0" borderId="0" xfId="16" applyNumberFormat="1" applyFont="1" applyAlignment="1">
      <alignment shrinkToFit="1"/>
    </xf>
    <xf numFmtId="0" fontId="14" fillId="0" borderId="0" xfId="16" applyFont="1" applyAlignment="1">
      <alignment shrinkToFit="1"/>
    </xf>
    <xf numFmtId="4" fontId="14" fillId="0" borderId="0" xfId="16" applyNumberFormat="1" applyFont="1" applyAlignment="1">
      <alignment shrinkToFit="1"/>
    </xf>
    <xf numFmtId="49" fontId="8" fillId="0" borderId="0" xfId="16" applyNumberFormat="1" applyFont="1" applyAlignment="1">
      <alignment horizontal="centerContinuous" shrinkToFit="1"/>
    </xf>
    <xf numFmtId="0" fontId="14" fillId="0" borderId="0" xfId="16" applyFont="1" applyAlignment="1">
      <alignment horizontal="center" shrinkToFit="1"/>
    </xf>
    <xf numFmtId="0" fontId="14" fillId="0" borderId="0" xfId="0" applyFont="1" applyAlignment="1">
      <alignment shrinkToFit="1"/>
    </xf>
    <xf numFmtId="4" fontId="14" fillId="0" borderId="0" xfId="0" applyNumberFormat="1" applyFont="1" applyAlignment="1">
      <alignment shrinkToFit="1"/>
    </xf>
    <xf numFmtId="49" fontId="14" fillId="0" borderId="0" xfId="16" applyNumberFormat="1" applyFont="1" applyAlignment="1">
      <alignment horizontal="right" shrinkToFit="1"/>
    </xf>
    <xf numFmtId="0" fontId="14" fillId="0" borderId="0" xfId="0" applyFont="1" applyAlignment="1">
      <alignment vertical="center" shrinkToFit="1"/>
    </xf>
    <xf numFmtId="49" fontId="14" fillId="0" borderId="0" xfId="16" applyNumberFormat="1" applyFont="1" applyAlignment="1">
      <alignment horizontal="left" shrinkToFit="1"/>
    </xf>
    <xf numFmtId="49" fontId="8" fillId="0" borderId="0" xfId="16" applyNumberFormat="1" applyFont="1" applyAlignment="1">
      <alignment shrinkToFit="1"/>
    </xf>
    <xf numFmtId="49" fontId="14" fillId="0" borderId="0" xfId="16" applyNumberFormat="1" applyFont="1" applyAlignment="1">
      <alignment horizontal="center" shrinkToFit="1"/>
    </xf>
    <xf numFmtId="0" fontId="14" fillId="0" borderId="0" xfId="16" applyFont="1"/>
    <xf numFmtId="0" fontId="11" fillId="0" borderId="0" xfId="4" applyNumberFormat="1" applyFont="1" applyFill="1" applyBorder="1" applyAlignment="1"/>
    <xf numFmtId="49" fontId="12" fillId="0" borderId="0" xfId="0" applyNumberFormat="1" applyFont="1" applyAlignment="1">
      <alignment horizontal="center" vertical="center" shrinkToFit="1"/>
    </xf>
    <xf numFmtId="0" fontId="11" fillId="0" borderId="0" xfId="0" applyFont="1" applyAlignment="1">
      <alignment horizontal="center" shrinkToFit="1"/>
    </xf>
    <xf numFmtId="0" fontId="28" fillId="0" borderId="0" xfId="0" applyFont="1" applyAlignment="1">
      <alignment horizontal="center" vertical="center"/>
    </xf>
    <xf numFmtId="49" fontId="8" fillId="0" borderId="0" xfId="0" applyNumberFormat="1" applyFont="1" applyAlignment="1">
      <alignment horizontal="center" shrinkToFit="1"/>
    </xf>
    <xf numFmtId="49" fontId="14" fillId="0" borderId="0" xfId="0" applyNumberFormat="1" applyFont="1" applyAlignment="1">
      <alignment horizontal="center" shrinkToFit="1"/>
    </xf>
    <xf numFmtId="4" fontId="11" fillId="0" borderId="0" xfId="0" applyNumberFormat="1" applyFont="1" applyAlignment="1">
      <alignment horizontal="center" vertical="center" shrinkToFit="1"/>
    </xf>
    <xf numFmtId="165" fontId="14" fillId="0" borderId="0" xfId="3" applyFont="1" applyFill="1" applyBorder="1" applyAlignment="1">
      <alignment shrinkToFit="1"/>
    </xf>
    <xf numFmtId="165" fontId="14" fillId="0" borderId="0" xfId="3" applyFont="1" applyAlignment="1">
      <alignment shrinkToFit="1"/>
    </xf>
    <xf numFmtId="49" fontId="29" fillId="0" borderId="0" xfId="0" applyNumberFormat="1" applyFont="1" applyAlignment="1">
      <alignment vertical="center" wrapText="1" shrinkToFit="1"/>
    </xf>
    <xf numFmtId="49" fontId="32" fillId="0" borderId="0" xfId="0" applyNumberFormat="1" applyFont="1" applyAlignment="1">
      <alignment vertical="center" shrinkToFit="1"/>
    </xf>
    <xf numFmtId="2" fontId="12" fillId="0" borderId="0" xfId="0" applyNumberFormat="1" applyFont="1" applyAlignment="1">
      <alignment horizontal="center" vertical="center"/>
    </xf>
    <xf numFmtId="2" fontId="8" fillId="0" borderId="0" xfId="0" applyNumberFormat="1" applyFont="1" applyAlignment="1">
      <alignment horizontal="center" vertical="center" shrinkToFit="1"/>
    </xf>
    <xf numFmtId="49" fontId="14" fillId="0" borderId="0" xfId="0" applyNumberFormat="1" applyFont="1" applyAlignment="1">
      <alignment horizontal="center" vertical="center" shrinkToFit="1"/>
    </xf>
    <xf numFmtId="2" fontId="14" fillId="0" borderId="0" xfId="0" applyNumberFormat="1" applyFont="1" applyAlignment="1">
      <alignment horizontal="center" vertical="center" shrinkToFit="1"/>
    </xf>
    <xf numFmtId="0" fontId="26" fillId="0" borderId="0" xfId="0" applyFont="1" applyAlignment="1">
      <alignment vertical="center"/>
    </xf>
    <xf numFmtId="49" fontId="25" fillId="0" borderId="0" xfId="0" applyNumberFormat="1" applyFont="1" applyAlignment="1">
      <alignment horizontal="left" vertical="center" shrinkToFit="1"/>
    </xf>
    <xf numFmtId="2" fontId="12" fillId="0" borderId="0" xfId="0" applyNumberFormat="1" applyFont="1" applyAlignment="1">
      <alignment horizontal="center" vertical="center" shrinkToFit="1"/>
    </xf>
    <xf numFmtId="2" fontId="11" fillId="0" borderId="0" xfId="0" applyNumberFormat="1" applyFont="1" applyAlignment="1">
      <alignment horizontal="center" vertical="center" shrinkToFit="1"/>
    </xf>
    <xf numFmtId="2" fontId="11" fillId="0" borderId="0" xfId="0" applyNumberFormat="1" applyFont="1" applyAlignment="1">
      <alignment horizontal="center" vertical="center"/>
    </xf>
    <xf numFmtId="49" fontId="8" fillId="0" borderId="0" xfId="0" applyNumberFormat="1" applyFont="1" applyAlignment="1">
      <alignment horizontal="center" vertical="center"/>
    </xf>
    <xf numFmtId="0" fontId="33" fillId="0" borderId="0" xfId="0" applyFont="1" applyAlignment="1">
      <alignment horizontal="center" vertical="center" shrinkToFit="1"/>
    </xf>
    <xf numFmtId="49" fontId="20" fillId="0" borderId="0" xfId="0" applyNumberFormat="1" applyFont="1" applyAlignment="1">
      <alignment horizontal="center" vertical="center" shrinkToFit="1"/>
    </xf>
    <xf numFmtId="49" fontId="33" fillId="0" borderId="0" xfId="0" applyNumberFormat="1" applyFont="1" applyAlignment="1">
      <alignment horizontal="center" vertical="center" shrinkToFit="1"/>
    </xf>
    <xf numFmtId="49" fontId="34" fillId="0" borderId="0" xfId="0" applyNumberFormat="1" applyFont="1" applyAlignment="1">
      <alignment horizontal="center" vertical="center" shrinkToFit="1"/>
    </xf>
    <xf numFmtId="0" fontId="20" fillId="0" borderId="0" xfId="0" applyFont="1" applyAlignment="1">
      <alignment horizontal="center" vertical="center" shrinkToFit="1"/>
    </xf>
    <xf numFmtId="49" fontId="34" fillId="3" borderId="0" xfId="0" applyNumberFormat="1" applyFont="1" applyFill="1" applyAlignment="1">
      <alignment horizontal="center" vertical="center" shrinkToFit="1"/>
    </xf>
    <xf numFmtId="49" fontId="35" fillId="3" borderId="0" xfId="0" applyNumberFormat="1" applyFont="1" applyFill="1" applyAlignment="1">
      <alignment horizontal="center" vertical="center" shrinkToFit="1"/>
    </xf>
    <xf numFmtId="49" fontId="33" fillId="3" borderId="0" xfId="0" applyNumberFormat="1" applyFont="1" applyFill="1" applyAlignment="1">
      <alignment horizontal="center" vertical="center" shrinkToFit="1"/>
    </xf>
    <xf numFmtId="49" fontId="12" fillId="0" borderId="0" xfId="0" applyNumberFormat="1" applyFont="1" applyAlignment="1">
      <alignment vertical="center" wrapText="1"/>
    </xf>
    <xf numFmtId="0" fontId="12" fillId="0" borderId="0" xfId="0" applyFont="1" applyAlignment="1">
      <alignment horizontal="center" shrinkToFit="1"/>
    </xf>
    <xf numFmtId="4" fontId="12" fillId="0" borderId="0" xfId="0" applyNumberFormat="1" applyFont="1" applyAlignment="1">
      <alignment horizontal="center" vertical="center" shrinkToFit="1"/>
    </xf>
    <xf numFmtId="4" fontId="26" fillId="0" borderId="0" xfId="0" applyNumberFormat="1" applyFont="1" applyAlignment="1">
      <alignment horizontal="center" vertical="center" wrapText="1" shrinkToFit="1"/>
    </xf>
    <xf numFmtId="0" fontId="11" fillId="0" borderId="0" xfId="0" applyFont="1" applyAlignment="1">
      <alignment horizontal="left" vertical="center" shrinkToFit="1"/>
    </xf>
    <xf numFmtId="0" fontId="0" fillId="0" borderId="0" xfId="0" applyAlignment="1">
      <alignment horizontal="left" vertical="center" shrinkToFit="1"/>
    </xf>
    <xf numFmtId="4" fontId="11" fillId="0" borderId="0" xfId="0" applyNumberFormat="1" applyFont="1" applyAlignment="1">
      <alignment horizontal="center" vertical="center" shrinkToFit="1"/>
    </xf>
    <xf numFmtId="49" fontId="11" fillId="0" borderId="0" xfId="0" applyNumberFormat="1" applyFont="1" applyAlignment="1">
      <alignment horizontal="center"/>
    </xf>
    <xf numFmtId="49" fontId="12" fillId="0" borderId="0" xfId="0" applyNumberFormat="1" applyFont="1" applyAlignment="1">
      <alignment horizontal="center"/>
    </xf>
    <xf numFmtId="4" fontId="8" fillId="0" borderId="0" xfId="0" applyNumberFormat="1" applyFont="1" applyAlignment="1">
      <alignment horizontal="center" vertical="center" shrinkToFit="1"/>
    </xf>
    <xf numFmtId="49" fontId="15" fillId="0" borderId="0" xfId="16" applyNumberFormat="1" applyFont="1" applyAlignment="1">
      <alignment horizontal="center"/>
    </xf>
    <xf numFmtId="49" fontId="13" fillId="0" borderId="0" xfId="16" applyNumberFormat="1" applyFont="1" applyAlignment="1">
      <alignment horizontal="center"/>
    </xf>
    <xf numFmtId="0" fontId="8" fillId="0" borderId="0" xfId="16" applyFont="1" applyAlignment="1">
      <alignment horizontal="center" shrinkToFit="1"/>
    </xf>
    <xf numFmtId="4" fontId="14" fillId="0" borderId="0" xfId="0" applyNumberFormat="1" applyFont="1" applyAlignment="1">
      <alignment horizontal="center" vertical="center" shrinkToFit="1"/>
    </xf>
    <xf numFmtId="4" fontId="3" fillId="0" borderId="0" xfId="0" applyNumberFormat="1" applyFont="1" applyAlignment="1">
      <alignment horizontal="center" vertical="center" wrapText="1" shrinkToFit="1"/>
    </xf>
    <xf numFmtId="49" fontId="10" fillId="0" borderId="0" xfId="17" applyNumberFormat="1" applyFont="1" applyAlignment="1">
      <alignment horizontal="center"/>
    </xf>
    <xf numFmtId="0" fontId="21" fillId="0" borderId="0" xfId="0" applyFont="1"/>
    <xf numFmtId="49" fontId="21" fillId="0" borderId="0" xfId="17" applyNumberFormat="1" applyFont="1"/>
    <xf numFmtId="44" fontId="21" fillId="0" borderId="0" xfId="0" applyNumberFormat="1" applyFont="1"/>
    <xf numFmtId="0" fontId="10" fillId="0" borderId="0" xfId="0" applyFont="1" applyAlignment="1">
      <alignment horizontal="center" vertical="center" wrapText="1"/>
    </xf>
    <xf numFmtId="14" fontId="21" fillId="0" borderId="0" xfId="0" applyNumberFormat="1" applyFont="1" applyAlignment="1">
      <alignment horizontal="justify" vertical="center"/>
    </xf>
    <xf numFmtId="0" fontId="21" fillId="0" borderId="0" xfId="0" applyFont="1" applyAlignment="1">
      <alignment horizontal="justify" vertical="center"/>
    </xf>
    <xf numFmtId="164" fontId="21" fillId="0" borderId="0" xfId="10" applyFont="1" applyFill="1" applyAlignment="1">
      <alignment vertical="center" shrinkToFit="1"/>
    </xf>
    <xf numFmtId="9" fontId="21" fillId="0" borderId="0" xfId="20" applyFont="1" applyFill="1" applyAlignment="1">
      <alignment vertical="center"/>
    </xf>
    <xf numFmtId="0" fontId="21" fillId="0" borderId="0" xfId="0" applyFont="1" applyAlignment="1">
      <alignment horizontal="justify" vertical="center"/>
    </xf>
    <xf numFmtId="164" fontId="21" fillId="0" borderId="0" xfId="10" applyFont="1" applyAlignment="1">
      <alignment vertical="center" shrinkToFit="1"/>
    </xf>
    <xf numFmtId="164" fontId="21" fillId="0" borderId="0" xfId="10" applyFont="1" applyAlignment="1">
      <alignment vertical="center"/>
    </xf>
    <xf numFmtId="0" fontId="21" fillId="0" borderId="0" xfId="0" applyFont="1" applyAlignment="1">
      <alignment horizontal="center"/>
    </xf>
    <xf numFmtId="9" fontId="21" fillId="0" borderId="0" xfId="0" applyNumberFormat="1" applyFont="1"/>
    <xf numFmtId="0" fontId="21" fillId="0" borderId="0" xfId="0" applyFont="1" applyAlignment="1">
      <alignment horizontal="justify" vertical="center" wrapText="1"/>
    </xf>
    <xf numFmtId="164" fontId="21" fillId="0" borderId="0" xfId="0" applyNumberFormat="1" applyFont="1"/>
    <xf numFmtId="9" fontId="21" fillId="0" borderId="0" xfId="22" applyFont="1"/>
    <xf numFmtId="0" fontId="11" fillId="0" borderId="0" xfId="0" applyFont="1" applyAlignment="1">
      <alignment horizontal="justify" vertical="center" wrapText="1"/>
    </xf>
    <xf numFmtId="0" fontId="11" fillId="0" borderId="0" xfId="0" applyFont="1" applyAlignment="1">
      <alignment horizontal="justify" vertical="center"/>
    </xf>
    <xf numFmtId="9" fontId="21" fillId="0" borderId="0" xfId="20" applyNumberFormat="1" applyFont="1" applyFill="1" applyAlignment="1">
      <alignment vertical="center"/>
    </xf>
    <xf numFmtId="9" fontId="21" fillId="0" borderId="0" xfId="20" applyNumberFormat="1" applyFont="1" applyAlignment="1">
      <alignment vertical="center"/>
    </xf>
    <xf numFmtId="0" fontId="37" fillId="0" borderId="0" xfId="23"/>
    <xf numFmtId="2" fontId="37" fillId="0" borderId="1" xfId="23" applyNumberFormat="1" applyBorder="1" applyAlignment="1">
      <alignment horizontal="right" vertical="center" wrapText="1"/>
    </xf>
    <xf numFmtId="0" fontId="37" fillId="0" borderId="1" xfId="23" applyBorder="1" applyAlignment="1">
      <alignment horizontal="left" vertical="center" wrapText="1"/>
    </xf>
    <xf numFmtId="0" fontId="38" fillId="4" borderId="2" xfId="23" applyFont="1" applyFill="1" applyBorder="1" applyAlignment="1">
      <alignment horizontal="center" vertical="center" wrapText="1"/>
    </xf>
    <xf numFmtId="0" fontId="37" fillId="0" borderId="0" xfId="23"/>
    <xf numFmtId="0" fontId="39" fillId="0" borderId="0" xfId="23" applyFont="1" applyAlignment="1">
      <alignment horizontal="center" vertical="center" wrapText="1"/>
    </xf>
  </cellXfs>
  <cellStyles count="24">
    <cellStyle name="Euro" xfId="1" xr:uid="{EA3C442D-1E99-457B-A884-20A6EE9D8407}"/>
    <cellStyle name="Euro 2" xfId="2" xr:uid="{1DCE2D52-4ED3-4C8F-9415-2E141A775D04}"/>
    <cellStyle name="Millares" xfId="3" builtinId="3"/>
    <cellStyle name="Millares [0]_BCE1299" xfId="4" xr:uid="{33D4D551-C7B4-4665-BB68-036C71E19C13}"/>
    <cellStyle name="Millares 2" xfId="5" xr:uid="{B821F9EA-C50C-45B2-BAAA-48272AED76E3}"/>
    <cellStyle name="Millares 3" xfId="6" xr:uid="{EC6A62D2-B74E-4BB1-A713-D398B6C711D2}"/>
    <cellStyle name="Millares 4" xfId="7" xr:uid="{32C10F58-7573-4A77-A228-14990D028E77}"/>
    <cellStyle name="Millares 5" xfId="8" xr:uid="{B16FA3DA-897C-40EF-8EDA-01FB83135035}"/>
    <cellStyle name="Moneda 2" xfId="9" xr:uid="{789B2D0F-222D-48B1-8CA8-F04300605A98}"/>
    <cellStyle name="Moneda 3" xfId="10" xr:uid="{AF89EC9D-4616-462C-AAD1-2887B60BE954}"/>
    <cellStyle name="Normal" xfId="0" builtinId="0"/>
    <cellStyle name="Normal 2" xfId="11" xr:uid="{4D8E0C37-44A9-4AEA-BEF3-98AEE775B1FF}"/>
    <cellStyle name="Normal 2 2" xfId="12" xr:uid="{9C3339ED-F8E6-4E77-B9A4-12E2180F5628}"/>
    <cellStyle name="Normal 2_Hoja4" xfId="13" xr:uid="{EA98408E-C8AA-4137-B864-41C5F86F3DA6}"/>
    <cellStyle name="Normal 3" xfId="14" xr:uid="{51FCB12B-87F5-4AF8-8AAC-7505CC1F6242}"/>
    <cellStyle name="Normal 4" xfId="15" xr:uid="{0662E59A-8F4B-4AD9-875C-EB727B9E4F71}"/>
    <cellStyle name="Normal 5" xfId="16" xr:uid="{700C30FE-AA9A-472D-BE8D-CD475313CBDF}"/>
    <cellStyle name="Normal 5 2" xfId="17" xr:uid="{E1A8FD79-E51F-4F83-A4DE-EE6DF9E38799}"/>
    <cellStyle name="Normal 6" xfId="18" xr:uid="{29434484-357F-4D0A-8B2B-4BB81AC3BA20}"/>
    <cellStyle name="Normal 7" xfId="23" xr:uid="{0B662ABA-3CA7-4531-A1EA-271EBEC1A7A9}"/>
    <cellStyle name="Porcentaje" xfId="19" builtinId="5"/>
    <cellStyle name="Porcentaje 2" xfId="20" xr:uid="{CE083ED5-FCF9-4C47-9A39-2E8BEEA46948}"/>
    <cellStyle name="Porcentaje 3" xfId="22" xr:uid="{4FB63E57-AAF0-4CC5-A9F4-A82D465E61AA}"/>
    <cellStyle name="Porcentual 2" xfId="21" xr:uid="{08A40C86-B7C3-4E39-86FC-EB17319F578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Vencimiento</a:t>
            </a:r>
            <a:r>
              <a:rPr lang="es-CO" b="1" baseline="0"/>
              <a:t> de Cartera</a:t>
            </a:r>
            <a:endParaRPr lang="es-CO" b="1"/>
          </a:p>
        </c:rich>
      </c:tx>
      <c:overlay val="0"/>
      <c:spPr>
        <a:noFill/>
        <a:ln w="25400">
          <a:noFill/>
        </a:ln>
      </c:spPr>
    </c:title>
    <c:autoTitleDeleted val="0"/>
    <c:plotArea>
      <c:layout/>
      <c:barChart>
        <c:barDir val="col"/>
        <c:grouping val="stacked"/>
        <c:varyColors val="0"/>
        <c:ser>
          <c:idx val="0"/>
          <c:order val="0"/>
          <c:spPr>
            <a:gradFill>
              <a:gsLst>
                <a:gs pos="0">
                  <a:srgbClr val="00B05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25400">
              <a:noFill/>
            </a:ln>
          </c:spPr>
          <c:invertIfNegative val="0"/>
          <c:cat>
            <c:numRef>
              <c:f>Indicadores!$A$9:$A$10</c:f>
              <c:numCache>
                <c:formatCode>m/d/yyyy</c:formatCode>
                <c:ptCount val="2"/>
                <c:pt idx="0">
                  <c:v>45657</c:v>
                </c:pt>
                <c:pt idx="1">
                  <c:v>46022</c:v>
                </c:pt>
              </c:numCache>
            </c:numRef>
          </c:cat>
          <c:val>
            <c:numRef>
              <c:f>Indicadores!$E$9:$E$10</c:f>
              <c:numCache>
                <c:formatCode>0%</c:formatCode>
                <c:ptCount val="2"/>
                <c:pt idx="0">
                  <c:v>0.97311691321485405</c:v>
                </c:pt>
                <c:pt idx="1">
                  <c:v>0.9716050403267994</c:v>
                </c:pt>
              </c:numCache>
            </c:numRef>
          </c:val>
          <c:extLst>
            <c:ext xmlns:c16="http://schemas.microsoft.com/office/drawing/2014/chart" uri="{C3380CC4-5D6E-409C-BE32-E72D297353CC}">
              <c16:uniqueId val="{00000000-9EAB-411C-864B-83E4BC5B6D63}"/>
            </c:ext>
          </c:extLst>
        </c:ser>
        <c:dLbls>
          <c:showLegendKey val="0"/>
          <c:showVal val="0"/>
          <c:showCatName val="0"/>
          <c:showSerName val="0"/>
          <c:showPercent val="0"/>
          <c:showBubbleSize val="0"/>
        </c:dLbls>
        <c:gapWidth val="150"/>
        <c:overlap val="100"/>
        <c:axId val="728771951"/>
        <c:axId val="1"/>
      </c:barChart>
      <c:catAx>
        <c:axId val="728771951"/>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
        <c:crosses val="autoZero"/>
        <c:auto val="0"/>
        <c:lblAlgn val="ctr"/>
        <c:lblOffset val="100"/>
        <c:noMultiLvlLbl val="0"/>
      </c:catAx>
      <c:valAx>
        <c:axId val="1"/>
        <c:scaling>
          <c:orientation val="minMax"/>
          <c:min val="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8771951"/>
        <c:crosses val="autoZero"/>
        <c:crossBetween val="between"/>
      </c:valAx>
      <c:spPr>
        <a:noFill/>
        <a:ln w="25400">
          <a:noFill/>
        </a:ln>
      </c:spPr>
    </c:plotArea>
    <c:plotVisOnly val="1"/>
    <c:dispBlanksAs val="gap"/>
    <c:showDLblsOverMax val="0"/>
  </c: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Razón</a:t>
            </a:r>
            <a:r>
              <a:rPr lang="es-CO" b="1" baseline="0"/>
              <a:t> Corriente</a:t>
            </a:r>
            <a:endParaRPr lang="es-CO" b="1"/>
          </a:p>
        </c:rich>
      </c:tx>
      <c:overlay val="0"/>
      <c:spPr>
        <a:noFill/>
        <a:ln w="25400">
          <a:noFill/>
        </a:ln>
      </c:spPr>
    </c:title>
    <c:autoTitleDeleted val="0"/>
    <c:plotArea>
      <c:layout/>
      <c:barChart>
        <c:barDir val="col"/>
        <c:grouping val="clustered"/>
        <c:varyColors val="1"/>
        <c:ser>
          <c:idx val="0"/>
          <c:order val="0"/>
          <c:spPr>
            <a:solidFill>
              <a:schemeClr val="accent3">
                <a:lumMod val="60000"/>
                <a:lumOff val="40000"/>
              </a:schemeClr>
            </a:solidFill>
          </c:spPr>
          <c:invertIfNegative val="0"/>
          <c:dPt>
            <c:idx val="0"/>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1-B4C2-4314-B792-B1C380F95BF4}"/>
              </c:ext>
            </c:extLst>
          </c:dPt>
          <c:dPt>
            <c:idx val="1"/>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3-B4C2-4314-B792-B1C380F95BF4}"/>
              </c:ext>
            </c:extLst>
          </c:dPt>
          <c:cat>
            <c:strRef>
              <c:f>Indicadores!$C$13:$D$13</c:f>
              <c:strCache>
                <c:ptCount val="2"/>
                <c:pt idx="0">
                  <c:v>Activo Corriente</c:v>
                </c:pt>
                <c:pt idx="1">
                  <c:v>Pasivo Corriente</c:v>
                </c:pt>
              </c:strCache>
            </c:strRef>
          </c:cat>
          <c:val>
            <c:numRef>
              <c:f>Indicadores!$C$14:$D$14</c:f>
              <c:numCache>
                <c:formatCode>_("$"\ * #,##0.00_);_("$"\ * \(#,##0.00\);_("$"\ * "-"??_);_(@_)</c:formatCode>
                <c:ptCount val="2"/>
                <c:pt idx="0">
                  <c:v>810010921436.46997</c:v>
                </c:pt>
                <c:pt idx="1">
                  <c:v>765387307669.12012</c:v>
                </c:pt>
              </c:numCache>
            </c:numRef>
          </c:val>
          <c:extLst>
            <c:ext xmlns:c16="http://schemas.microsoft.com/office/drawing/2014/chart" uri="{C3380CC4-5D6E-409C-BE32-E72D297353CC}">
              <c16:uniqueId val="{00000004-B4C2-4314-B792-B1C380F95BF4}"/>
            </c:ext>
          </c:extLst>
        </c:ser>
        <c:dLbls>
          <c:showLegendKey val="0"/>
          <c:showVal val="0"/>
          <c:showCatName val="0"/>
          <c:showSerName val="0"/>
          <c:showPercent val="0"/>
          <c:showBubbleSize val="0"/>
        </c:dLbls>
        <c:gapWidth val="219"/>
        <c:overlap val="-27"/>
        <c:axId val="728795087"/>
        <c:axId val="1"/>
      </c:barChart>
      <c:catAx>
        <c:axId val="72879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 #,##0.00_);_(&quot;$&quot;\ * \(#,##0.00\);_(&quot;$&quot;\ *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8795087"/>
        <c:crosses val="autoZero"/>
        <c:crossBetween val="between"/>
        <c:dispUnits>
          <c:builtInUnit val="millions"/>
          <c:dispUnitsLbl/>
        </c:dispUnits>
      </c:valAx>
      <c:spPr>
        <a:noFill/>
        <a:ln w="25400">
          <a:noFill/>
        </a:ln>
      </c:spPr>
    </c:plotArea>
    <c:plotVisOnly val="1"/>
    <c:dispBlanksAs val="gap"/>
    <c:showDLblsOverMax val="0"/>
  </c: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Rentabilidad</a:t>
            </a:r>
            <a:r>
              <a:rPr lang="es-CO" b="1" baseline="0"/>
              <a:t> Sobre el Patrimonio</a:t>
            </a:r>
            <a:endParaRPr lang="es-CO" b="1"/>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chemeClr val="accent3">
                <a:lumMod val="60000"/>
                <a:lumOff val="40000"/>
              </a:schemeClr>
            </a:solidFill>
            <a:ln w="25400">
              <a:noFill/>
            </a:ln>
          </c:spPr>
          <c:invertIfNegative val="0"/>
          <c:dPt>
            <c:idx val="1"/>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1-6BD2-402E-B17C-2140D4E3FB05}"/>
              </c:ext>
            </c:extLst>
          </c:dPt>
          <c:cat>
            <c:strRef>
              <c:f>Indicadores!$B$19:$B$20</c:f>
              <c:strCache>
                <c:ptCount val="2"/>
                <c:pt idx="0">
                  <c:v>Rentabilidad sobre el Patrimonio PGN</c:v>
                </c:pt>
                <c:pt idx="1">
                  <c:v>Rentabilidad sobre el Patrimonio SGR</c:v>
                </c:pt>
              </c:strCache>
            </c:strRef>
          </c:cat>
          <c:val>
            <c:numRef>
              <c:f>Indicadores!$E$19:$E$20</c:f>
              <c:numCache>
                <c:formatCode>0%</c:formatCode>
                <c:ptCount val="2"/>
                <c:pt idx="0">
                  <c:v>-0.87328036892792615</c:v>
                </c:pt>
                <c:pt idx="1">
                  <c:v>-0.1986353577690009</c:v>
                </c:pt>
              </c:numCache>
            </c:numRef>
          </c:val>
          <c:extLst>
            <c:ext xmlns:c16="http://schemas.microsoft.com/office/drawing/2014/chart" uri="{C3380CC4-5D6E-409C-BE32-E72D297353CC}">
              <c16:uniqueId val="{00000002-6BD2-402E-B17C-2140D4E3FB05}"/>
            </c:ext>
          </c:extLst>
        </c:ser>
        <c:dLbls>
          <c:showLegendKey val="0"/>
          <c:showVal val="0"/>
          <c:showCatName val="0"/>
          <c:showSerName val="0"/>
          <c:showPercent val="0"/>
          <c:showBubbleSize val="0"/>
        </c:dLbls>
        <c:gapWidth val="150"/>
        <c:shape val="box"/>
        <c:axId val="728944655"/>
        <c:axId val="1"/>
        <c:axId val="0"/>
      </c:bar3DChart>
      <c:catAx>
        <c:axId val="728944655"/>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8944655"/>
        <c:crosses val="autoZero"/>
        <c:crossBetween val="between"/>
      </c:valAx>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w="25400">
          <a:noFill/>
        </a:ln>
      </c:spPr>
    </c:plotArea>
    <c:plotVisOnly val="1"/>
    <c:dispBlanksAs val="gap"/>
    <c:showDLblsOverMax val="0"/>
  </c: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spPr>
            <a:solidFill>
              <a:schemeClr val="accent3">
                <a:lumMod val="60000"/>
                <a:lumOff val="40000"/>
              </a:schemeClr>
            </a:solidFill>
            <a:ln w="25400">
              <a:noFill/>
            </a:ln>
          </c:spPr>
          <c:invertIfNegative val="0"/>
          <c:dPt>
            <c:idx val="0"/>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1-8A2A-4FA1-8726-058CADCF5A08}"/>
              </c:ext>
            </c:extLst>
          </c:dPt>
          <c:dPt>
            <c:idx val="1"/>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3-8A2A-4FA1-8726-058CADCF5A08}"/>
              </c:ext>
            </c:extLst>
          </c:dPt>
          <c:cat>
            <c:strRef>
              <c:f>Indicadores!$C$23:$D$23</c:f>
              <c:strCache>
                <c:ptCount val="2"/>
                <c:pt idx="0">
                  <c:v>Recaudos(millones)</c:v>
                </c:pt>
                <c:pt idx="1">
                  <c:v>Aforo vigente(millones)</c:v>
                </c:pt>
              </c:strCache>
            </c:strRef>
          </c:cat>
          <c:val>
            <c:numRef>
              <c:f>Indicadores!$C$24:$D$24</c:f>
              <c:numCache>
                <c:formatCode>_("$"\ * #,##0.00_);_("$"\ * \(#,##0.00\);_("$"\ * "-"??_);_(@_)</c:formatCode>
                <c:ptCount val="2"/>
                <c:pt idx="0">
                  <c:v>64547.5</c:v>
                </c:pt>
                <c:pt idx="1">
                  <c:v>61059.6</c:v>
                </c:pt>
              </c:numCache>
            </c:numRef>
          </c:val>
          <c:extLst>
            <c:ext xmlns:c16="http://schemas.microsoft.com/office/drawing/2014/chart" uri="{C3380CC4-5D6E-409C-BE32-E72D297353CC}">
              <c16:uniqueId val="{00000004-8A2A-4FA1-8726-058CADCF5A08}"/>
            </c:ext>
          </c:extLst>
        </c:ser>
        <c:dLbls>
          <c:showLegendKey val="0"/>
          <c:showVal val="0"/>
          <c:showCatName val="0"/>
          <c:showSerName val="0"/>
          <c:showPercent val="0"/>
          <c:showBubbleSize val="0"/>
        </c:dLbls>
        <c:gapWidth val="150"/>
        <c:shape val="box"/>
        <c:axId val="728947535"/>
        <c:axId val="1"/>
        <c:axId val="2"/>
      </c:bar3DChart>
      <c:catAx>
        <c:axId val="728947535"/>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 #,##0.00_);_(&quot;$&quot;\ * \(#,##0.00\);_(&quot;$&quot;\ *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8947535"/>
        <c:crosses val="autoZero"/>
        <c:crossBetween val="between"/>
      </c:valAx>
      <c:serAx>
        <c:axId val="2"/>
        <c:scaling>
          <c:orientation val="minMax"/>
        </c:scaling>
        <c:delete val="1"/>
        <c:axPos val="b"/>
        <c:majorTickMark val="out"/>
        <c:minorTickMark val="none"/>
        <c:tickLblPos val="nextTo"/>
        <c:crossAx val="1"/>
        <c:crosses val="autoZero"/>
      </c:serAx>
      <c:spPr>
        <a:noFill/>
        <a:ln w="25400">
          <a:noFill/>
        </a:ln>
      </c:spPr>
    </c:plotArea>
    <c:plotVisOnly val="1"/>
    <c:dispBlanksAs val="gap"/>
    <c:showDLblsOverMax val="0"/>
  </c: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19050</xdr:rowOff>
    </xdr:from>
    <xdr:to>
      <xdr:col>11</xdr:col>
      <xdr:colOff>1085850</xdr:colOff>
      <xdr:row>11</xdr:row>
      <xdr:rowOff>9525</xdr:rowOff>
    </xdr:to>
    <xdr:graphicFrame macro="">
      <xdr:nvGraphicFramePr>
        <xdr:cNvPr id="2" name="Gráfico 2">
          <a:extLst>
            <a:ext uri="{FF2B5EF4-FFF2-40B4-BE49-F238E27FC236}">
              <a16:creationId xmlns:a16="http://schemas.microsoft.com/office/drawing/2014/main" id="{8D34F3C6-43A1-44F2-B404-39AF3872F1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12</xdr:row>
      <xdr:rowOff>28575</xdr:rowOff>
    </xdr:from>
    <xdr:to>
      <xdr:col>12</xdr:col>
      <xdr:colOff>9525</xdr:colOff>
      <xdr:row>16</xdr:row>
      <xdr:rowOff>19050</xdr:rowOff>
    </xdr:to>
    <xdr:graphicFrame macro="">
      <xdr:nvGraphicFramePr>
        <xdr:cNvPr id="3" name="Gráfico 4">
          <a:extLst>
            <a:ext uri="{FF2B5EF4-FFF2-40B4-BE49-F238E27FC236}">
              <a16:creationId xmlns:a16="http://schemas.microsoft.com/office/drawing/2014/main" id="{42B7ED49-E06D-44B1-AAC7-6B14C350C7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752475</xdr:colOff>
      <xdr:row>16</xdr:row>
      <xdr:rowOff>171450</xdr:rowOff>
    </xdr:from>
    <xdr:to>
      <xdr:col>11</xdr:col>
      <xdr:colOff>1095375</xdr:colOff>
      <xdr:row>20</xdr:row>
      <xdr:rowOff>1657350</xdr:rowOff>
    </xdr:to>
    <xdr:graphicFrame macro="">
      <xdr:nvGraphicFramePr>
        <xdr:cNvPr id="4" name="Gráfico 6">
          <a:extLst>
            <a:ext uri="{FF2B5EF4-FFF2-40B4-BE49-F238E27FC236}">
              <a16:creationId xmlns:a16="http://schemas.microsoft.com/office/drawing/2014/main" id="{86A6F7F7-A094-45A5-AC36-A866179DC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19050</xdr:colOff>
      <xdr:row>22</xdr:row>
      <xdr:rowOff>0</xdr:rowOff>
    </xdr:from>
    <xdr:to>
      <xdr:col>12</xdr:col>
      <xdr:colOff>57150</xdr:colOff>
      <xdr:row>25</xdr:row>
      <xdr:rowOff>171450</xdr:rowOff>
    </xdr:to>
    <xdr:graphicFrame macro="">
      <xdr:nvGraphicFramePr>
        <xdr:cNvPr id="5" name="Gráfico 1">
          <a:extLst>
            <a:ext uri="{FF2B5EF4-FFF2-40B4-BE49-F238E27FC236}">
              <a16:creationId xmlns:a16="http://schemas.microsoft.com/office/drawing/2014/main" id="{00073FBC-4F23-4499-87BE-CD265FBBD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347382</xdr:colOff>
      <xdr:row>7</xdr:row>
      <xdr:rowOff>14655</xdr:rowOff>
    </xdr:from>
    <xdr:to>
      <xdr:col>17</xdr:col>
      <xdr:colOff>0</xdr:colOff>
      <xdr:row>11</xdr:row>
      <xdr:rowOff>67236</xdr:rowOff>
    </xdr:to>
    <xdr:pic>
      <xdr:nvPicPr>
        <xdr:cNvPr id="6" name="Imagen 5">
          <a:extLst>
            <a:ext uri="{FF2B5EF4-FFF2-40B4-BE49-F238E27FC236}">
              <a16:creationId xmlns:a16="http://schemas.microsoft.com/office/drawing/2014/main" id="{25094E80-6AD9-3B24-856C-EFFBDEEE76EE}"/>
            </a:ext>
          </a:extLst>
        </xdr:cNvPr>
        <xdr:cNvPicPr>
          <a:picLocks noChangeAspect="1"/>
        </xdr:cNvPicPr>
      </xdr:nvPicPr>
      <xdr:blipFill>
        <a:blip xmlns:r="http://schemas.openxmlformats.org/officeDocument/2006/relationships" r:embed="rId5"/>
        <a:stretch>
          <a:fillRect/>
        </a:stretch>
      </xdr:blipFill>
      <xdr:spPr>
        <a:xfrm>
          <a:off x="13984941" y="1404184"/>
          <a:ext cx="4975412" cy="2921287"/>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0.28914</cdr:x>
      <cdr:y>0.05571</cdr:y>
    </cdr:from>
    <cdr:to>
      <cdr:x>0.85158</cdr:x>
      <cdr:y>0.15669</cdr:y>
    </cdr:to>
    <cdr:sp macro="" textlink="">
      <cdr:nvSpPr>
        <cdr:cNvPr id="2" name="CuadroTexto 1"/>
        <cdr:cNvSpPr txBox="1"/>
      </cdr:nvSpPr>
      <cdr:spPr>
        <a:xfrm xmlns:a="http://schemas.openxmlformats.org/drawingml/2006/main">
          <a:off x="1430867" y="169333"/>
          <a:ext cx="2783417" cy="306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CO" sz="1400" b="1"/>
            <a:t>Ingresos Presupuestales</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3074586\Downloads\2025-03-04-ESTADOS-FINANCIEROS-ANM-DICIEMBRE-2024.xlsx" TargetMode="External"/><Relationship Id="rId1" Type="http://schemas.openxmlformats.org/officeDocument/2006/relationships/externalLinkPath" Target="file:///C:\Users\53074586\Downloads\2025-03-04-ESTADOS-FINANCIEROS-ANM-DICIEMBR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tado Situación Financiera "/>
      <sheetName val="Estado de Resultados"/>
      <sheetName val="Estado de Cambios en el Patrimo"/>
      <sheetName val="Indicadores"/>
      <sheetName val="Recíprocas"/>
    </sheetNames>
    <sheetDataSet>
      <sheetData sheetId="0" refreshError="1"/>
      <sheetData sheetId="1" refreshError="1"/>
      <sheetData sheetId="2" refreshError="1"/>
      <sheetData sheetId="3">
        <row r="9">
          <cell r="A9">
            <v>45291</v>
          </cell>
          <cell r="E9">
            <v>0.98176691994882825</v>
          </cell>
        </row>
        <row r="10">
          <cell r="A10">
            <v>45657</v>
          </cell>
          <cell r="E10">
            <v>0.97311691321485405</v>
          </cell>
        </row>
        <row r="13">
          <cell r="C13" t="str">
            <v>Activo Corriente</v>
          </cell>
          <cell r="D13" t="str">
            <v>Pasivo Corriente</v>
          </cell>
        </row>
        <row r="14">
          <cell r="C14">
            <v>1237863046573.6299</v>
          </cell>
          <cell r="D14">
            <v>743402617529.69995</v>
          </cell>
        </row>
        <row r="19">
          <cell r="B19" t="str">
            <v>Rentabilidad sobre el Patrimonio PGN</v>
          </cell>
          <cell r="E19">
            <v>2.1021112788100323E-2</v>
          </cell>
        </row>
        <row r="20">
          <cell r="B20" t="str">
            <v>Rentabilidad sobre el Patrimonio SGR</v>
          </cell>
          <cell r="E20">
            <v>-0.15103017827195322</v>
          </cell>
        </row>
        <row r="23">
          <cell r="C23" t="str">
            <v>Recaudos(millones)</v>
          </cell>
          <cell r="D23" t="str">
            <v>Aforo(millones)</v>
          </cell>
        </row>
        <row r="24">
          <cell r="C24">
            <v>637714</v>
          </cell>
          <cell r="D24">
            <v>209719</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19A98-C8E1-4CED-BE87-53EC5F35C571}">
  <dimension ref="A1:I328"/>
  <sheetViews>
    <sheetView tabSelected="1" zoomScale="130" zoomScaleNormal="130" workbookViewId="0">
      <selection activeCell="B8" sqref="B8"/>
    </sheetView>
  </sheetViews>
  <sheetFormatPr baseColWidth="10" defaultColWidth="10.28515625" defaultRowHeight="15" x14ac:dyDescent="0.2"/>
  <cols>
    <col min="1" max="1" width="7.5703125" style="85" customWidth="1"/>
    <col min="2" max="2" width="67.7109375" style="85" customWidth="1"/>
    <col min="3" max="3" width="7.42578125" style="152" customWidth="1"/>
    <col min="4" max="4" width="23.7109375" style="122" customWidth="1"/>
    <col min="5" max="5" width="3.5703125" style="85" customWidth="1"/>
    <col min="6" max="6" width="23.7109375" style="122" customWidth="1"/>
    <col min="7" max="7" width="4.42578125" style="85" customWidth="1"/>
    <col min="8" max="8" width="15.7109375" style="122" customWidth="1"/>
    <col min="9" max="9" width="14.42578125" style="128" bestFit="1" customWidth="1"/>
    <col min="10" max="16384" width="10.28515625" style="85"/>
  </cols>
  <sheetData>
    <row r="1" spans="1:9" ht="15.75" x14ac:dyDescent="0.25">
      <c r="A1" s="180" t="s">
        <v>12</v>
      </c>
      <c r="B1" s="180"/>
      <c r="C1" s="180"/>
      <c r="D1" s="180"/>
      <c r="E1" s="180"/>
      <c r="F1" s="180"/>
      <c r="G1" s="180"/>
      <c r="H1" s="180"/>
      <c r="I1" s="180"/>
    </row>
    <row r="2" spans="1:9" ht="15.75" x14ac:dyDescent="0.25">
      <c r="A2" s="180" t="s">
        <v>218</v>
      </c>
      <c r="B2" s="180"/>
      <c r="C2" s="180"/>
      <c r="D2" s="180"/>
      <c r="E2" s="180"/>
      <c r="F2" s="180"/>
      <c r="G2" s="180"/>
      <c r="H2" s="180"/>
      <c r="I2" s="180"/>
    </row>
    <row r="3" spans="1:9" ht="15.75" x14ac:dyDescent="0.25">
      <c r="A3" s="180" t="s">
        <v>285</v>
      </c>
      <c r="B3" s="180"/>
      <c r="C3" s="180"/>
      <c r="D3" s="180"/>
      <c r="E3" s="180"/>
      <c r="F3" s="180"/>
      <c r="G3" s="180"/>
      <c r="H3" s="180"/>
      <c r="I3" s="180"/>
    </row>
    <row r="4" spans="1:9" s="86" customFormat="1" ht="15.75" x14ac:dyDescent="0.25">
      <c r="A4" s="180" t="s">
        <v>15</v>
      </c>
      <c r="B4" s="180"/>
      <c r="C4" s="180"/>
      <c r="D4" s="180"/>
      <c r="E4" s="180"/>
      <c r="F4" s="180"/>
      <c r="G4" s="180"/>
      <c r="H4" s="180"/>
      <c r="I4" s="180"/>
    </row>
    <row r="5" spans="1:9" s="89" customFormat="1" ht="15.75" x14ac:dyDescent="0.25">
      <c r="A5" s="84"/>
      <c r="B5" s="84"/>
      <c r="C5" s="84"/>
      <c r="D5" s="87"/>
      <c r="E5" s="84"/>
      <c r="F5" s="87"/>
      <c r="G5" s="84"/>
      <c r="H5" s="87"/>
      <c r="I5" s="88"/>
    </row>
    <row r="6" spans="1:9" s="95" customFormat="1" ht="15.75" x14ac:dyDescent="0.2">
      <c r="A6" s="90"/>
      <c r="B6" s="91"/>
      <c r="D6" s="90" t="s">
        <v>284</v>
      </c>
      <c r="E6" s="92"/>
      <c r="F6" s="90" t="s">
        <v>286</v>
      </c>
      <c r="G6" s="93"/>
      <c r="H6" s="135" t="s">
        <v>225</v>
      </c>
      <c r="I6" s="94" t="s">
        <v>226</v>
      </c>
    </row>
    <row r="7" spans="1:9" s="95" customFormat="1" ht="18" x14ac:dyDescent="0.2">
      <c r="A7" s="96" t="s">
        <v>17</v>
      </c>
      <c r="B7" s="97" t="s">
        <v>18</v>
      </c>
      <c r="C7" s="171" t="s">
        <v>229</v>
      </c>
      <c r="D7" s="98"/>
      <c r="E7" s="92"/>
      <c r="F7" s="98"/>
      <c r="H7" s="98"/>
      <c r="I7" s="99"/>
    </row>
    <row r="8" spans="1:9" s="95" customFormat="1" ht="15.75" x14ac:dyDescent="0.2">
      <c r="A8" s="96"/>
      <c r="B8" s="97"/>
      <c r="C8" s="151"/>
      <c r="D8" s="98"/>
      <c r="E8" s="92"/>
      <c r="F8" s="98"/>
      <c r="H8" s="98"/>
      <c r="I8" s="99"/>
    </row>
    <row r="9" spans="1:9" s="95" customFormat="1" ht="15.75" x14ac:dyDescent="0.2">
      <c r="A9" s="96"/>
      <c r="B9" s="100" t="s">
        <v>198</v>
      </c>
      <c r="C9" s="172"/>
      <c r="D9" s="98"/>
      <c r="E9" s="92"/>
      <c r="F9" s="98"/>
      <c r="H9" s="98"/>
      <c r="I9" s="99"/>
    </row>
    <row r="10" spans="1:9" s="101" customFormat="1" ht="15.75" x14ac:dyDescent="0.2">
      <c r="A10" s="96"/>
      <c r="B10" s="97"/>
      <c r="C10" s="151"/>
      <c r="D10" s="98"/>
      <c r="E10" s="92"/>
      <c r="F10" s="98"/>
      <c r="G10" s="95"/>
      <c r="H10" s="98"/>
      <c r="I10" s="99"/>
    </row>
    <row r="11" spans="1:9" s="101" customFormat="1" ht="15.75" x14ac:dyDescent="0.2">
      <c r="A11" s="96"/>
      <c r="B11" s="102" t="s">
        <v>20</v>
      </c>
      <c r="C11" s="172"/>
      <c r="D11" s="103">
        <v>309465654333.45001</v>
      </c>
      <c r="E11" s="92"/>
      <c r="F11" s="103">
        <v>642064180537.79004</v>
      </c>
      <c r="G11" s="104"/>
      <c r="H11" s="110"/>
      <c r="I11" s="105"/>
    </row>
    <row r="12" spans="1:9" s="95" customFormat="1" ht="18" x14ac:dyDescent="0.2">
      <c r="A12" s="97" t="s">
        <v>19</v>
      </c>
      <c r="B12" s="106" t="s">
        <v>20</v>
      </c>
      <c r="C12" s="173" t="s">
        <v>194</v>
      </c>
      <c r="D12" s="107">
        <v>66142555292.489998</v>
      </c>
      <c r="E12" s="92"/>
      <c r="F12" s="107">
        <v>40759729322.889999</v>
      </c>
      <c r="G12" s="104"/>
      <c r="H12" s="110"/>
      <c r="I12" s="105"/>
    </row>
    <row r="13" spans="1:9" s="95" customFormat="1" ht="15.75" x14ac:dyDescent="0.2">
      <c r="A13" s="108" t="s">
        <v>21</v>
      </c>
      <c r="B13" s="109" t="s">
        <v>22</v>
      </c>
      <c r="C13" s="130"/>
      <c r="D13" s="110">
        <v>0</v>
      </c>
      <c r="E13" s="92"/>
      <c r="F13" s="110">
        <v>0</v>
      </c>
      <c r="G13" s="104"/>
      <c r="H13" s="110">
        <v>0</v>
      </c>
      <c r="I13" s="105">
        <v>0</v>
      </c>
    </row>
    <row r="14" spans="1:9" s="95" customFormat="1" ht="15.75" x14ac:dyDescent="0.2">
      <c r="A14" s="108" t="s">
        <v>23</v>
      </c>
      <c r="B14" s="111" t="s">
        <v>24</v>
      </c>
      <c r="C14" s="130"/>
      <c r="D14" s="110">
        <v>66142555292.489998</v>
      </c>
      <c r="E14" s="92"/>
      <c r="F14" s="110">
        <v>40759729322.889999</v>
      </c>
      <c r="G14" s="104"/>
      <c r="H14" s="110">
        <v>25382825969.599998</v>
      </c>
      <c r="I14" s="105">
        <v>0.62274275102571441</v>
      </c>
    </row>
    <row r="15" spans="1:9" s="95" customFormat="1" ht="15.75" hidden="1" x14ac:dyDescent="0.2">
      <c r="A15" s="108" t="s">
        <v>259</v>
      </c>
      <c r="B15" s="111" t="s">
        <v>248</v>
      </c>
      <c r="C15" s="130"/>
      <c r="D15" s="110">
        <v>0</v>
      </c>
      <c r="E15" s="92"/>
      <c r="F15" s="110">
        <v>0</v>
      </c>
      <c r="G15" s="104"/>
      <c r="H15" s="110">
        <v>0</v>
      </c>
      <c r="I15" s="105">
        <v>0</v>
      </c>
    </row>
    <row r="16" spans="1:9" s="95" customFormat="1" ht="15.75" x14ac:dyDescent="0.2">
      <c r="A16" s="108"/>
      <c r="B16" s="111"/>
      <c r="C16" s="130"/>
      <c r="D16" s="110"/>
      <c r="E16" s="92"/>
      <c r="F16" s="110"/>
      <c r="G16" s="104"/>
      <c r="H16" s="110"/>
      <c r="I16" s="105"/>
    </row>
    <row r="17" spans="1:9" s="95" customFormat="1" ht="15.75" x14ac:dyDescent="0.2">
      <c r="A17" s="97" t="s">
        <v>65</v>
      </c>
      <c r="B17" s="112" t="s">
        <v>66</v>
      </c>
      <c r="C17" s="151"/>
      <c r="D17" s="107">
        <v>243323099040.95999</v>
      </c>
      <c r="E17" s="92"/>
      <c r="F17" s="107">
        <v>601304451214.90002</v>
      </c>
      <c r="G17" s="113"/>
      <c r="H17" s="110"/>
      <c r="I17" s="105"/>
    </row>
    <row r="18" spans="1:9" s="95" customFormat="1" ht="15.75" x14ac:dyDescent="0.2">
      <c r="A18" s="108" t="s">
        <v>71</v>
      </c>
      <c r="B18" s="111" t="s">
        <v>72</v>
      </c>
      <c r="C18" s="176" t="s">
        <v>237</v>
      </c>
      <c r="D18" s="110">
        <v>243323099040.95999</v>
      </c>
      <c r="E18" s="92"/>
      <c r="F18" s="110">
        <v>601304451214.90002</v>
      </c>
      <c r="G18" s="113"/>
      <c r="H18" s="110">
        <v>-357981352173.94006</v>
      </c>
      <c r="I18" s="105">
        <v>-0.59534126423088995</v>
      </c>
    </row>
    <row r="19" spans="1:9" s="95" customFormat="1" ht="15.75" x14ac:dyDescent="0.2">
      <c r="A19" s="108"/>
      <c r="B19" s="111"/>
      <c r="C19" s="130"/>
      <c r="D19" s="110"/>
      <c r="E19" s="92"/>
      <c r="F19" s="110"/>
      <c r="G19" s="104"/>
      <c r="H19" s="110"/>
      <c r="I19" s="105"/>
    </row>
    <row r="20" spans="1:9" s="95" customFormat="1" ht="15.75" x14ac:dyDescent="0.2">
      <c r="A20" s="108"/>
      <c r="B20" s="111"/>
      <c r="C20" s="130"/>
      <c r="D20" s="110"/>
      <c r="E20" s="92"/>
      <c r="F20" s="110"/>
      <c r="G20" s="104"/>
      <c r="H20" s="110"/>
      <c r="I20" s="105"/>
    </row>
    <row r="21" spans="1:9" s="95" customFormat="1" ht="15.75" x14ac:dyDescent="0.2">
      <c r="A21" s="114"/>
      <c r="B21" s="115" t="s">
        <v>190</v>
      </c>
      <c r="C21" s="172"/>
      <c r="D21" s="103">
        <v>80231243588.669998</v>
      </c>
      <c r="E21" s="92"/>
      <c r="F21" s="103">
        <v>69390945594.970001</v>
      </c>
      <c r="G21" s="104"/>
      <c r="H21" s="110"/>
      <c r="I21" s="105"/>
    </row>
    <row r="22" spans="1:9" s="95" customFormat="1" ht="18" x14ac:dyDescent="0.2">
      <c r="A22" s="97" t="s">
        <v>25</v>
      </c>
      <c r="B22" s="112" t="s">
        <v>26</v>
      </c>
      <c r="C22" s="173" t="s">
        <v>230</v>
      </c>
      <c r="D22" s="107">
        <v>80231243588.669998</v>
      </c>
      <c r="E22" s="92"/>
      <c r="F22" s="107">
        <v>69390945594.970001</v>
      </c>
      <c r="G22" s="104"/>
      <c r="H22" s="110"/>
      <c r="I22" s="105"/>
    </row>
    <row r="23" spans="1:9" s="95" customFormat="1" ht="15.75" x14ac:dyDescent="0.2">
      <c r="A23" s="108" t="s">
        <v>27</v>
      </c>
      <c r="B23" s="111" t="s">
        <v>28</v>
      </c>
      <c r="C23" s="130"/>
      <c r="D23" s="110">
        <v>146645205465.79001</v>
      </c>
      <c r="E23" s="92"/>
      <c r="F23" s="110">
        <v>21313873502.790009</v>
      </c>
      <c r="G23" s="104"/>
      <c r="H23" s="110">
        <v>125331331963</v>
      </c>
      <c r="I23" s="105">
        <v>5.8802700478912948</v>
      </c>
    </row>
    <row r="24" spans="1:9" s="95" customFormat="1" ht="15.75" x14ac:dyDescent="0.2">
      <c r="A24" s="108" t="s">
        <v>30</v>
      </c>
      <c r="B24" s="111" t="s">
        <v>31</v>
      </c>
      <c r="C24" s="177" t="s">
        <v>238</v>
      </c>
      <c r="D24" s="110">
        <v>32135948773.080002</v>
      </c>
      <c r="E24" s="92"/>
      <c r="F24" s="110">
        <v>43696242508.629997</v>
      </c>
      <c r="H24" s="110">
        <v>-11560293735.549995</v>
      </c>
      <c r="I24" s="105">
        <v>-0.26456036198688798</v>
      </c>
    </row>
    <row r="25" spans="1:9" ht="25.5" x14ac:dyDescent="0.2">
      <c r="A25" s="85" t="s">
        <v>258</v>
      </c>
      <c r="B25" s="159" t="s">
        <v>249</v>
      </c>
      <c r="D25" s="122">
        <v>277107484.39999998</v>
      </c>
      <c r="F25" s="122">
        <v>216672905.36000001</v>
      </c>
      <c r="H25" s="110">
        <v>60434579.039999962</v>
      </c>
      <c r="I25" s="105">
        <v>0.27892079510166934</v>
      </c>
    </row>
    <row r="26" spans="1:9" s="95" customFormat="1" ht="15.75" x14ac:dyDescent="0.2">
      <c r="A26" s="108" t="s">
        <v>33</v>
      </c>
      <c r="B26" s="111" t="s">
        <v>34</v>
      </c>
      <c r="C26" s="130"/>
      <c r="D26" s="110">
        <v>4311973795.9099998</v>
      </c>
      <c r="E26" s="92"/>
      <c r="F26" s="110">
        <v>4164156678.1900001</v>
      </c>
      <c r="G26" s="113"/>
      <c r="H26" s="110">
        <v>147817117.71999979</v>
      </c>
      <c r="I26" s="105">
        <v>3.5497491843714736E-2</v>
      </c>
    </row>
    <row r="27" spans="1:9" s="95" customFormat="1" ht="15.75" x14ac:dyDescent="0.2">
      <c r="A27" s="108" t="s">
        <v>261</v>
      </c>
      <c r="B27" s="111" t="s">
        <v>206</v>
      </c>
      <c r="C27" s="130"/>
      <c r="D27" s="110">
        <v>-103138991930.50999</v>
      </c>
      <c r="E27" s="92"/>
      <c r="F27" s="110">
        <v>0</v>
      </c>
      <c r="G27" s="104"/>
      <c r="H27" s="110">
        <v>-103138991930.50999</v>
      </c>
      <c r="I27" s="105">
        <v>1</v>
      </c>
    </row>
    <row r="29" spans="1:9" s="95" customFormat="1" ht="15.75" x14ac:dyDescent="0.2">
      <c r="A29" s="114"/>
      <c r="C29" s="91"/>
      <c r="D29" s="110"/>
      <c r="E29" s="92"/>
      <c r="F29" s="110"/>
      <c r="G29" s="104"/>
      <c r="H29" s="110"/>
      <c r="I29" s="105"/>
    </row>
    <row r="30" spans="1:9" s="95" customFormat="1" ht="15.75" x14ac:dyDescent="0.2">
      <c r="A30" s="114"/>
      <c r="B30" s="115" t="s">
        <v>191</v>
      </c>
      <c r="C30" s="172"/>
      <c r="D30" s="103">
        <v>420314023514.35004</v>
      </c>
      <c r="E30" s="92"/>
      <c r="F30" s="103">
        <v>526407920440.87006</v>
      </c>
      <c r="G30" s="104"/>
      <c r="H30" s="110"/>
      <c r="I30" s="105"/>
    </row>
    <row r="31" spans="1:9" s="95" customFormat="1" ht="18" x14ac:dyDescent="0.2">
      <c r="A31" s="97" t="s">
        <v>25</v>
      </c>
      <c r="B31" s="112" t="s">
        <v>26</v>
      </c>
      <c r="C31" s="173" t="s">
        <v>230</v>
      </c>
      <c r="D31" s="107">
        <v>145438252.25</v>
      </c>
      <c r="E31" s="92"/>
      <c r="F31" s="107">
        <v>103039823225.95999</v>
      </c>
      <c r="G31" s="104"/>
      <c r="H31" s="110"/>
      <c r="I31" s="105"/>
    </row>
    <row r="32" spans="1:9" s="95" customFormat="1" ht="15.75" x14ac:dyDescent="0.2">
      <c r="A32" s="108" t="s">
        <v>27</v>
      </c>
      <c r="B32" s="111" t="s">
        <v>28</v>
      </c>
      <c r="C32" s="130"/>
      <c r="D32" s="110">
        <v>0</v>
      </c>
      <c r="E32" s="92"/>
      <c r="F32" s="110">
        <v>130170534095.84</v>
      </c>
      <c r="G32" s="104"/>
      <c r="H32" s="110">
        <v>-130170534095.84</v>
      </c>
      <c r="I32" s="105">
        <v>-1</v>
      </c>
    </row>
    <row r="33" spans="1:9" s="95" customFormat="1" ht="15.75" x14ac:dyDescent="0.2">
      <c r="A33" s="108" t="s">
        <v>260</v>
      </c>
      <c r="B33" s="111" t="s">
        <v>193</v>
      </c>
      <c r="C33" s="130"/>
      <c r="D33" s="110">
        <v>145438252.25</v>
      </c>
      <c r="E33" s="92"/>
      <c r="F33" s="110">
        <v>170281726.25</v>
      </c>
      <c r="G33" s="104"/>
      <c r="H33" s="110">
        <v>-24843474</v>
      </c>
      <c r="I33" s="105">
        <v>-0.1458963010718245</v>
      </c>
    </row>
    <row r="34" spans="1:9" s="95" customFormat="1" ht="15.75" x14ac:dyDescent="0.2">
      <c r="A34" s="108" t="s">
        <v>261</v>
      </c>
      <c r="B34" s="111" t="s">
        <v>206</v>
      </c>
      <c r="C34" s="130"/>
      <c r="D34" s="110">
        <v>0</v>
      </c>
      <c r="E34" s="92"/>
      <c r="F34" s="110">
        <v>-27300992596.130001</v>
      </c>
      <c r="G34" s="104"/>
      <c r="H34" s="110">
        <v>27300992596.130001</v>
      </c>
      <c r="I34" s="105">
        <v>-1</v>
      </c>
    </row>
    <row r="35" spans="1:9" s="95" customFormat="1" ht="15.75" x14ac:dyDescent="0.2">
      <c r="A35" s="108"/>
      <c r="B35" s="111"/>
      <c r="C35" s="130"/>
      <c r="D35" s="110"/>
      <c r="E35" s="92"/>
      <c r="F35" s="110"/>
      <c r="G35" s="104"/>
      <c r="H35" s="110"/>
      <c r="I35" s="105"/>
    </row>
    <row r="36" spans="1:9" s="95" customFormat="1" ht="18" x14ac:dyDescent="0.2">
      <c r="A36" s="97" t="s">
        <v>207</v>
      </c>
      <c r="B36" s="112" t="s">
        <v>208</v>
      </c>
      <c r="C36" s="173" t="s">
        <v>197</v>
      </c>
      <c r="D36" s="107">
        <v>0</v>
      </c>
      <c r="E36" s="92"/>
      <c r="F36" s="107">
        <v>72878184.799999997</v>
      </c>
      <c r="G36" s="104"/>
      <c r="H36" s="110"/>
      <c r="I36" s="105"/>
    </row>
    <row r="37" spans="1:9" s="95" customFormat="1" ht="15.75" x14ac:dyDescent="0.2">
      <c r="A37" s="108" t="s">
        <v>262</v>
      </c>
      <c r="B37" s="111" t="s">
        <v>209</v>
      </c>
      <c r="C37" s="130"/>
      <c r="D37" s="110">
        <v>0</v>
      </c>
      <c r="E37" s="92"/>
      <c r="F37" s="110">
        <v>72878184.799999997</v>
      </c>
      <c r="G37" s="104"/>
      <c r="H37" s="110">
        <v>-72878184.799999997</v>
      </c>
      <c r="I37" s="105">
        <v>-1</v>
      </c>
    </row>
    <row r="38" spans="1:9" s="95" customFormat="1" ht="15.75" x14ac:dyDescent="0.2">
      <c r="A38" s="108"/>
      <c r="B38" s="111"/>
      <c r="C38" s="130"/>
      <c r="D38" s="110"/>
      <c r="E38" s="92"/>
      <c r="F38" s="110"/>
      <c r="G38" s="104"/>
      <c r="H38" s="110"/>
      <c r="I38" s="105"/>
    </row>
    <row r="39" spans="1:9" s="95" customFormat="1" ht="18" x14ac:dyDescent="0.2">
      <c r="A39" s="97" t="s">
        <v>65</v>
      </c>
      <c r="B39" s="112" t="s">
        <v>66</v>
      </c>
      <c r="C39" s="178" t="s">
        <v>3</v>
      </c>
      <c r="D39" s="107">
        <v>420168585262.10004</v>
      </c>
      <c r="E39" s="92"/>
      <c r="F39" s="107">
        <v>423295219030.11005</v>
      </c>
      <c r="G39" s="104"/>
      <c r="H39" s="110"/>
      <c r="I39" s="105"/>
    </row>
    <row r="40" spans="1:9" s="95" customFormat="1" ht="15.75" x14ac:dyDescent="0.2">
      <c r="A40" s="108" t="s">
        <v>67</v>
      </c>
      <c r="B40" s="111" t="s">
        <v>68</v>
      </c>
      <c r="C40" s="130"/>
      <c r="D40" s="110">
        <v>660650462.59000003</v>
      </c>
      <c r="E40" s="92"/>
      <c r="F40" s="110">
        <v>5031271790</v>
      </c>
      <c r="G40" s="104"/>
      <c r="H40" s="110">
        <v>-4370621327.4099998</v>
      </c>
      <c r="I40" s="105">
        <v>-0.86869115997607438</v>
      </c>
    </row>
    <row r="41" spans="1:9" s="95" customFormat="1" ht="15.75" x14ac:dyDescent="0.2">
      <c r="A41" s="108" t="s">
        <v>69</v>
      </c>
      <c r="B41" s="111" t="s">
        <v>70</v>
      </c>
      <c r="C41" s="130"/>
      <c r="D41" s="110">
        <v>11875555</v>
      </c>
      <c r="E41" s="92"/>
      <c r="F41" s="110">
        <v>1310861727</v>
      </c>
      <c r="G41" s="104"/>
      <c r="H41" s="110">
        <v>-1298986172</v>
      </c>
      <c r="I41" s="105">
        <v>-0.99094065014227084</v>
      </c>
    </row>
    <row r="42" spans="1:9" s="95" customFormat="1" ht="15.75" x14ac:dyDescent="0.2">
      <c r="A42" s="108" t="s">
        <v>254</v>
      </c>
      <c r="B42" s="111" t="s">
        <v>251</v>
      </c>
      <c r="C42" s="130"/>
      <c r="D42" s="110">
        <v>370275657012.15002</v>
      </c>
      <c r="E42" s="92"/>
      <c r="F42" s="110">
        <v>370275657012.15002</v>
      </c>
      <c r="G42" s="104"/>
      <c r="H42" s="110">
        <v>0</v>
      </c>
      <c r="I42" s="105">
        <v>0</v>
      </c>
    </row>
    <row r="43" spans="1:9" s="95" customFormat="1" ht="15.75" x14ac:dyDescent="0.2">
      <c r="A43" s="108" t="s">
        <v>257</v>
      </c>
      <c r="B43" s="111" t="s">
        <v>250</v>
      </c>
      <c r="C43" s="130"/>
      <c r="D43" s="110">
        <v>47266573405.169998</v>
      </c>
      <c r="E43" s="92"/>
      <c r="F43" s="110">
        <v>44828625036.940002</v>
      </c>
      <c r="G43" s="104"/>
      <c r="H43" s="110">
        <v>2437948368.2299957</v>
      </c>
      <c r="I43" s="105">
        <v>5.4383741777069006E-2</v>
      </c>
    </row>
    <row r="44" spans="1:9" s="95" customFormat="1" ht="15.75" x14ac:dyDescent="0.2">
      <c r="A44" s="108" t="s">
        <v>77</v>
      </c>
      <c r="B44" s="111" t="s">
        <v>78</v>
      </c>
      <c r="C44" s="130"/>
      <c r="D44" s="110">
        <v>1953828827.1900001</v>
      </c>
      <c r="E44" s="92"/>
      <c r="F44" s="110">
        <v>1848803464.02</v>
      </c>
      <c r="G44" s="104"/>
      <c r="H44" s="110">
        <v>105025363.17000008</v>
      </c>
      <c r="I44" s="105">
        <v>5.6807208128891701E-2</v>
      </c>
    </row>
    <row r="45" spans="1:9" s="95" customFormat="1" ht="15.75" x14ac:dyDescent="0.2">
      <c r="A45" s="108"/>
      <c r="B45" s="111"/>
      <c r="C45" s="130"/>
      <c r="D45" s="110"/>
      <c r="E45" s="92"/>
      <c r="F45" s="110"/>
      <c r="G45" s="104"/>
      <c r="H45" s="110"/>
      <c r="I45" s="105"/>
    </row>
    <row r="46" spans="1:9" s="95" customFormat="1" ht="15.75" x14ac:dyDescent="0.2">
      <c r="A46" s="108"/>
      <c r="B46" s="115" t="s">
        <v>200</v>
      </c>
      <c r="C46" s="172"/>
      <c r="D46" s="117">
        <v>810010921436.46997</v>
      </c>
      <c r="E46" s="92"/>
      <c r="F46" s="117">
        <v>1237863046573.6301</v>
      </c>
      <c r="G46" s="104"/>
      <c r="H46" s="110"/>
      <c r="I46" s="105"/>
    </row>
    <row r="47" spans="1:9" s="95" customFormat="1" ht="15.75" x14ac:dyDescent="0.2">
      <c r="A47" s="108"/>
      <c r="B47" s="111"/>
      <c r="C47" s="130"/>
      <c r="D47" s="110"/>
      <c r="E47" s="92"/>
      <c r="F47" s="110"/>
      <c r="G47" s="104"/>
      <c r="H47" s="110"/>
      <c r="I47" s="105"/>
    </row>
    <row r="48" spans="1:9" s="95" customFormat="1" ht="15.75" x14ac:dyDescent="0.2">
      <c r="A48" s="108"/>
      <c r="B48" s="100" t="s">
        <v>199</v>
      </c>
      <c r="C48" s="172"/>
      <c r="D48" s="110"/>
      <c r="E48" s="92"/>
      <c r="F48" s="110"/>
      <c r="G48" s="104"/>
      <c r="H48" s="110"/>
      <c r="I48" s="105"/>
    </row>
    <row r="49" spans="1:9" s="95" customFormat="1" ht="15.75" x14ac:dyDescent="0.2">
      <c r="A49" s="114"/>
      <c r="C49" s="91"/>
      <c r="D49" s="107"/>
      <c r="E49" s="92"/>
      <c r="F49" s="107"/>
      <c r="G49" s="104"/>
      <c r="H49" s="110"/>
      <c r="I49" s="105"/>
    </row>
    <row r="50" spans="1:9" s="95" customFormat="1" ht="15.75" x14ac:dyDescent="0.2">
      <c r="A50" s="114"/>
      <c r="B50" s="160" t="s">
        <v>190</v>
      </c>
      <c r="C50" s="91"/>
      <c r="D50" s="107"/>
      <c r="E50" s="92"/>
      <c r="F50" s="107"/>
      <c r="G50" s="104"/>
      <c r="H50" s="110"/>
      <c r="I50" s="105"/>
    </row>
    <row r="51" spans="1:9" s="95" customFormat="1" ht="18" x14ac:dyDescent="0.2">
      <c r="A51" s="97" t="s">
        <v>25</v>
      </c>
      <c r="B51" s="112" t="s">
        <v>26</v>
      </c>
      <c r="C51" s="173" t="s">
        <v>230</v>
      </c>
      <c r="D51" s="117">
        <v>602572282.54999995</v>
      </c>
      <c r="E51" s="92"/>
      <c r="F51" s="117">
        <v>602572282.54999995</v>
      </c>
      <c r="G51" s="104"/>
      <c r="H51" s="110"/>
      <c r="I51" s="105"/>
    </row>
    <row r="52" spans="1:9" s="95" customFormat="1" ht="15.75" x14ac:dyDescent="0.2">
      <c r="A52" s="108" t="s">
        <v>33</v>
      </c>
      <c r="B52" s="111" t="s">
        <v>34</v>
      </c>
      <c r="C52" s="130"/>
      <c r="D52" s="110">
        <v>72825381.859999999</v>
      </c>
      <c r="E52" s="92"/>
      <c r="F52" s="110">
        <v>72825381.859999999</v>
      </c>
      <c r="G52" s="113"/>
      <c r="H52" s="110">
        <v>0</v>
      </c>
      <c r="I52" s="105">
        <v>0</v>
      </c>
    </row>
    <row r="53" spans="1:9" s="95" customFormat="1" ht="15.75" x14ac:dyDescent="0.2">
      <c r="A53" s="108" t="s">
        <v>35</v>
      </c>
      <c r="B53" s="111" t="s">
        <v>36</v>
      </c>
      <c r="C53" s="130"/>
      <c r="D53" s="110">
        <v>529746900.69</v>
      </c>
      <c r="E53" s="92"/>
      <c r="F53" s="110">
        <v>529746900.69</v>
      </c>
      <c r="G53" s="113"/>
      <c r="H53" s="110">
        <v>0</v>
      </c>
      <c r="I53" s="105">
        <v>0</v>
      </c>
    </row>
    <row r="54" spans="1:9" s="95" customFormat="1" ht="15.75" x14ac:dyDescent="0.2">
      <c r="A54" s="114"/>
      <c r="C54" s="91"/>
      <c r="D54" s="107"/>
      <c r="E54" s="92"/>
      <c r="F54" s="107"/>
      <c r="G54" s="104"/>
      <c r="H54" s="110"/>
      <c r="I54" s="105"/>
    </row>
    <row r="55" spans="1:9" s="95" customFormat="1" ht="15.75" x14ac:dyDescent="0.2">
      <c r="A55" s="114"/>
      <c r="C55" s="91"/>
      <c r="D55" s="107"/>
      <c r="E55" s="92"/>
      <c r="F55" s="107"/>
      <c r="G55" s="104"/>
      <c r="H55" s="110"/>
      <c r="I55" s="105"/>
    </row>
    <row r="56" spans="1:9" s="95" customFormat="1" ht="18" x14ac:dyDescent="0.2">
      <c r="A56" s="97" t="s">
        <v>207</v>
      </c>
      <c r="B56" s="112" t="s">
        <v>208</v>
      </c>
      <c r="C56" s="173" t="s">
        <v>197</v>
      </c>
      <c r="D56" s="117">
        <v>0</v>
      </c>
      <c r="E56" s="92"/>
      <c r="F56" s="117">
        <v>112603266.78</v>
      </c>
      <c r="G56" s="104"/>
      <c r="H56" s="110"/>
      <c r="I56" s="105"/>
    </row>
    <row r="57" spans="1:9" s="95" customFormat="1" ht="15.75" x14ac:dyDescent="0.2">
      <c r="A57" s="108" t="s">
        <v>262</v>
      </c>
      <c r="B57" s="111" t="s">
        <v>209</v>
      </c>
      <c r="C57" s="130"/>
      <c r="D57" s="110">
        <v>0</v>
      </c>
      <c r="E57" s="92"/>
      <c r="F57" s="110">
        <v>112603266.78</v>
      </c>
      <c r="G57" s="104"/>
      <c r="H57" s="110">
        <v>-112603266.78</v>
      </c>
      <c r="I57" s="105">
        <v>-1</v>
      </c>
    </row>
    <row r="58" spans="1:9" s="95" customFormat="1" ht="15.75" x14ac:dyDescent="0.2">
      <c r="A58" s="114"/>
      <c r="C58" s="91"/>
      <c r="D58" s="107"/>
      <c r="E58" s="92"/>
      <c r="F58" s="107"/>
      <c r="G58" s="104"/>
      <c r="H58" s="110"/>
      <c r="I58" s="105"/>
    </row>
    <row r="59" spans="1:9" s="95" customFormat="1" ht="15.75" x14ac:dyDescent="0.2">
      <c r="A59" s="114"/>
      <c r="C59" s="91"/>
      <c r="D59" s="107"/>
      <c r="E59" s="92"/>
      <c r="F59" s="107"/>
      <c r="G59" s="104"/>
      <c r="H59" s="110"/>
      <c r="I59" s="105"/>
    </row>
    <row r="60" spans="1:9" s="95" customFormat="1" ht="15.75" x14ac:dyDescent="0.2">
      <c r="A60" s="114"/>
      <c r="B60" s="115" t="s">
        <v>38</v>
      </c>
      <c r="C60" s="172"/>
      <c r="D60" s="103">
        <v>45180244508.369987</v>
      </c>
      <c r="E60" s="92"/>
      <c r="F60" s="103">
        <v>29706322967.180016</v>
      </c>
      <c r="G60" s="104"/>
      <c r="H60" s="110"/>
      <c r="I60" s="105"/>
    </row>
    <row r="61" spans="1:9" s="95" customFormat="1" ht="18" x14ac:dyDescent="0.2">
      <c r="A61" s="97" t="s">
        <v>37</v>
      </c>
      <c r="B61" s="112" t="s">
        <v>38</v>
      </c>
      <c r="C61" s="173" t="s">
        <v>231</v>
      </c>
      <c r="D61" s="107">
        <v>45180244508.369987</v>
      </c>
      <c r="E61" s="92"/>
      <c r="F61" s="107">
        <v>29706322967.180016</v>
      </c>
      <c r="G61" s="104"/>
      <c r="H61" s="110"/>
      <c r="I61" s="105"/>
    </row>
    <row r="62" spans="1:9" s="95" customFormat="1" ht="15.75" x14ac:dyDescent="0.2">
      <c r="A62" s="108" t="s">
        <v>39</v>
      </c>
      <c r="B62" s="111" t="s">
        <v>40</v>
      </c>
      <c r="C62" s="130"/>
      <c r="D62" s="110">
        <v>4097013350</v>
      </c>
      <c r="E62" s="92"/>
      <c r="F62" s="110">
        <v>3812013350</v>
      </c>
      <c r="G62" s="104"/>
      <c r="H62" s="110">
        <v>285000000</v>
      </c>
      <c r="I62" s="105">
        <v>7.4763641633101841E-2</v>
      </c>
    </row>
    <row r="63" spans="1:9" s="95" customFormat="1" ht="15.75" x14ac:dyDescent="0.2">
      <c r="A63" s="108" t="s">
        <v>239</v>
      </c>
      <c r="B63" s="111" t="s">
        <v>240</v>
      </c>
      <c r="C63" s="130"/>
      <c r="D63" s="110">
        <v>5090259781.9899998</v>
      </c>
      <c r="E63" s="92"/>
      <c r="F63" s="110">
        <v>210312000</v>
      </c>
      <c r="G63" s="104"/>
      <c r="H63" s="110">
        <v>4879947781.9899998</v>
      </c>
      <c r="I63" s="105">
        <v>23.203372998164632</v>
      </c>
    </row>
    <row r="64" spans="1:9" s="95" customFormat="1" ht="15.75" x14ac:dyDescent="0.2">
      <c r="A64" s="166" t="s">
        <v>273</v>
      </c>
      <c r="B64" s="111" t="s">
        <v>274</v>
      </c>
      <c r="C64" s="130"/>
      <c r="D64" s="110">
        <v>765000000</v>
      </c>
      <c r="E64" s="92"/>
      <c r="F64" s="110">
        <v>0</v>
      </c>
      <c r="G64" s="104"/>
      <c r="H64" s="110">
        <v>765000000</v>
      </c>
      <c r="I64" s="105">
        <v>1</v>
      </c>
    </row>
    <row r="65" spans="1:9" s="95" customFormat="1" ht="15.75" x14ac:dyDescent="0.2">
      <c r="A65" s="108" t="s">
        <v>41</v>
      </c>
      <c r="B65" s="111" t="s">
        <v>42</v>
      </c>
      <c r="C65" s="130"/>
      <c r="D65" s="110">
        <v>7129277976.8999996</v>
      </c>
      <c r="E65" s="92"/>
      <c r="F65" s="110">
        <v>5056118239.0299997</v>
      </c>
      <c r="H65" s="110">
        <v>2073159737.8699999</v>
      </c>
      <c r="I65" s="105">
        <v>0.41002991620459595</v>
      </c>
    </row>
    <row r="66" spans="1:9" s="95" customFormat="1" ht="15.75" x14ac:dyDescent="0.2">
      <c r="A66" s="108" t="s">
        <v>46</v>
      </c>
      <c r="B66" s="111" t="s">
        <v>47</v>
      </c>
      <c r="C66" s="130"/>
      <c r="D66" s="110">
        <v>3213483.04</v>
      </c>
      <c r="E66" s="92"/>
      <c r="F66" s="110">
        <v>3213483.04</v>
      </c>
      <c r="G66" s="113"/>
      <c r="H66" s="110">
        <v>0</v>
      </c>
      <c r="I66" s="105">
        <v>0</v>
      </c>
    </row>
    <row r="67" spans="1:9" s="95" customFormat="1" ht="15.75" x14ac:dyDescent="0.2">
      <c r="A67" s="108" t="s">
        <v>48</v>
      </c>
      <c r="B67" s="111" t="s">
        <v>49</v>
      </c>
      <c r="C67" s="130"/>
      <c r="D67" s="110">
        <v>1963018925.75</v>
      </c>
      <c r="E67" s="92"/>
      <c r="F67" s="110">
        <v>1444109354.76</v>
      </c>
      <c r="G67" s="104"/>
      <c r="H67" s="110">
        <v>518909570.99000001</v>
      </c>
      <c r="I67" s="105">
        <v>0.35932844647782153</v>
      </c>
    </row>
    <row r="68" spans="1:9" s="95" customFormat="1" ht="15.75" x14ac:dyDescent="0.2">
      <c r="A68" s="108" t="s">
        <v>51</v>
      </c>
      <c r="B68" s="111" t="s">
        <v>52</v>
      </c>
      <c r="C68" s="130"/>
      <c r="D68" s="110">
        <v>13377371084.24</v>
      </c>
      <c r="E68" s="92"/>
      <c r="F68" s="110">
        <v>5173397077.0799999</v>
      </c>
      <c r="G68" s="104"/>
      <c r="H68" s="110">
        <v>8203974007.1599998</v>
      </c>
      <c r="I68" s="105">
        <v>1.5858001782825719</v>
      </c>
    </row>
    <row r="69" spans="1:9" s="95" customFormat="1" ht="15.75" hidden="1" x14ac:dyDescent="0.2">
      <c r="A69" s="108" t="s">
        <v>53</v>
      </c>
      <c r="B69" s="111" t="s">
        <v>54</v>
      </c>
      <c r="C69" s="130"/>
      <c r="D69" s="110">
        <v>0</v>
      </c>
      <c r="E69" s="92"/>
      <c r="F69" s="110">
        <v>0</v>
      </c>
      <c r="G69" s="104"/>
      <c r="H69" s="110">
        <v>0</v>
      </c>
      <c r="I69" s="105" t="e">
        <v>#DIV/0!</v>
      </c>
    </row>
    <row r="70" spans="1:9" s="95" customFormat="1" ht="15.75" x14ac:dyDescent="0.2">
      <c r="A70" s="108" t="s">
        <v>55</v>
      </c>
      <c r="B70" s="111" t="s">
        <v>43</v>
      </c>
      <c r="C70" s="130"/>
      <c r="D70" s="110">
        <v>18407286279.349998</v>
      </c>
      <c r="E70" s="92"/>
      <c r="F70" s="110">
        <v>17860367140.990002</v>
      </c>
      <c r="G70" s="104"/>
      <c r="H70" s="110">
        <v>546919138.3599968</v>
      </c>
      <c r="I70" s="105">
        <v>3.0621942653396152E-2</v>
      </c>
    </row>
    <row r="71" spans="1:9" s="95" customFormat="1" ht="15.75" x14ac:dyDescent="0.2">
      <c r="A71" s="108" t="s">
        <v>56</v>
      </c>
      <c r="B71" s="111" t="s">
        <v>50</v>
      </c>
      <c r="C71" s="130"/>
      <c r="D71" s="110">
        <v>2608013131.5999999</v>
      </c>
      <c r="E71" s="92"/>
      <c r="F71" s="110">
        <v>2595575779.48</v>
      </c>
      <c r="G71" s="104"/>
      <c r="H71" s="110">
        <v>12437352.119999886</v>
      </c>
      <c r="I71" s="105">
        <v>4.7917507237995559E-3</v>
      </c>
    </row>
    <row r="72" spans="1:9" s="95" customFormat="1" ht="15.75" x14ac:dyDescent="0.2">
      <c r="A72" s="108" t="s">
        <v>57</v>
      </c>
      <c r="B72" s="111" t="s">
        <v>44</v>
      </c>
      <c r="C72" s="130"/>
      <c r="D72" s="110">
        <v>5490585520.9499998</v>
      </c>
      <c r="E72" s="92"/>
      <c r="F72" s="110">
        <v>5515878418.7600002</v>
      </c>
      <c r="G72" s="104"/>
      <c r="H72" s="110">
        <v>-25292897.81000042</v>
      </c>
      <c r="I72" s="105">
        <v>-4.5854705071049053E-3</v>
      </c>
    </row>
    <row r="73" spans="1:9" s="95" customFormat="1" ht="15.75" x14ac:dyDescent="0.2">
      <c r="A73" s="108" t="s">
        <v>58</v>
      </c>
      <c r="B73" s="111" t="s">
        <v>45</v>
      </c>
      <c r="C73" s="130"/>
      <c r="D73" s="110">
        <v>14759087904.440001</v>
      </c>
      <c r="E73" s="92"/>
      <c r="F73" s="110">
        <v>13984143266.51</v>
      </c>
      <c r="G73" s="104"/>
      <c r="H73" s="110">
        <v>774944637.93000031</v>
      </c>
      <c r="I73" s="105">
        <v>5.5415953852952907E-2</v>
      </c>
    </row>
    <row r="74" spans="1:9" s="95" customFormat="1" ht="15.75" x14ac:dyDescent="0.2">
      <c r="A74" s="108" t="s">
        <v>59</v>
      </c>
      <c r="B74" s="111" t="s">
        <v>60</v>
      </c>
      <c r="C74" s="130"/>
      <c r="D74" s="110">
        <v>2863042568.4099998</v>
      </c>
      <c r="E74" s="92"/>
      <c r="F74" s="110">
        <v>1944367284.4100001</v>
      </c>
      <c r="G74" s="104"/>
      <c r="H74" s="110">
        <v>918675283.99999976</v>
      </c>
      <c r="I74" s="105">
        <v>0.47248032373614179</v>
      </c>
    </row>
    <row r="75" spans="1:9" s="95" customFormat="1" ht="15.75" x14ac:dyDescent="0.2">
      <c r="A75" s="108" t="s">
        <v>61</v>
      </c>
      <c r="B75" s="111" t="s">
        <v>62</v>
      </c>
      <c r="C75" s="130"/>
      <c r="D75" s="110">
        <v>299073528.88999999</v>
      </c>
      <c r="E75" s="92"/>
      <c r="F75" s="110">
        <v>312461529.31</v>
      </c>
      <c r="G75" s="118"/>
      <c r="H75" s="110">
        <v>-13388000.420000017</v>
      </c>
      <c r="I75" s="105">
        <v>-4.2846876060436502E-2</v>
      </c>
    </row>
    <row r="76" spans="1:9" s="95" customFormat="1" ht="15.75" x14ac:dyDescent="0.2">
      <c r="A76" s="108" t="s">
        <v>63</v>
      </c>
      <c r="B76" s="111" t="s">
        <v>64</v>
      </c>
      <c r="C76" s="130"/>
      <c r="D76" s="110">
        <v>-31671999027.189999</v>
      </c>
      <c r="E76" s="92"/>
      <c r="F76" s="110">
        <v>-28205633956.189999</v>
      </c>
      <c r="G76" s="118"/>
      <c r="H76" s="110">
        <v>-3466365071</v>
      </c>
      <c r="I76" s="105">
        <v>0.12289619429877316</v>
      </c>
    </row>
    <row r="77" spans="1:9" s="95" customFormat="1" ht="15.75" x14ac:dyDescent="0.2">
      <c r="C77" s="91"/>
      <c r="D77" s="98"/>
      <c r="E77" s="92"/>
      <c r="F77" s="98"/>
      <c r="G77" s="118"/>
      <c r="H77" s="110"/>
      <c r="I77" s="105"/>
    </row>
    <row r="78" spans="1:9" s="95" customFormat="1" ht="15.75" x14ac:dyDescent="0.2">
      <c r="B78" s="115" t="s">
        <v>66</v>
      </c>
      <c r="C78" s="172"/>
      <c r="D78" s="103">
        <v>5559047427.6599998</v>
      </c>
      <c r="E78" s="92"/>
      <c r="F78" s="103">
        <v>7691631666.6300011</v>
      </c>
      <c r="G78" s="113"/>
      <c r="H78" s="110"/>
      <c r="I78" s="105"/>
    </row>
    <row r="79" spans="1:9" s="95" customFormat="1" ht="15" customHeight="1" x14ac:dyDescent="0.2">
      <c r="A79" s="97" t="s">
        <v>65</v>
      </c>
      <c r="B79" s="112" t="s">
        <v>66</v>
      </c>
      <c r="C79" s="151"/>
      <c r="D79" s="107">
        <v>5559047427.6599998</v>
      </c>
      <c r="E79" s="92"/>
      <c r="F79" s="107">
        <v>7691631666.6300011</v>
      </c>
      <c r="G79" s="113"/>
      <c r="H79" s="110"/>
      <c r="I79" s="105"/>
    </row>
    <row r="80" spans="1:9" s="95" customFormat="1" ht="18" x14ac:dyDescent="0.2">
      <c r="A80" s="108" t="s">
        <v>67</v>
      </c>
      <c r="B80" s="111" t="s">
        <v>68</v>
      </c>
      <c r="C80" s="173" t="s">
        <v>3</v>
      </c>
      <c r="D80" s="110">
        <v>135000000</v>
      </c>
      <c r="E80" s="92"/>
      <c r="F80" s="110">
        <v>0</v>
      </c>
      <c r="H80" s="110">
        <v>135000000</v>
      </c>
      <c r="I80" s="105">
        <v>1</v>
      </c>
    </row>
    <row r="81" spans="1:9" s="95" customFormat="1" ht="18" x14ac:dyDescent="0.2">
      <c r="A81" s="108" t="s">
        <v>73</v>
      </c>
      <c r="B81" s="111" t="s">
        <v>74</v>
      </c>
      <c r="C81" s="173" t="s">
        <v>1</v>
      </c>
      <c r="D81" s="110">
        <v>13655513740.809999</v>
      </c>
      <c r="E81" s="92"/>
      <c r="F81" s="110">
        <v>13540572930.780001</v>
      </c>
      <c r="H81" s="110">
        <v>114940810.02999878</v>
      </c>
      <c r="I81" s="105">
        <v>8.4886223513274666E-3</v>
      </c>
    </row>
    <row r="82" spans="1:9" s="95" customFormat="1" ht="18" x14ac:dyDescent="0.2">
      <c r="A82" s="108" t="s">
        <v>75</v>
      </c>
      <c r="B82" s="109" t="s">
        <v>76</v>
      </c>
      <c r="C82" s="173" t="s">
        <v>1</v>
      </c>
      <c r="D82" s="110">
        <v>-8231466313.1499996</v>
      </c>
      <c r="E82" s="92"/>
      <c r="F82" s="110">
        <v>-7948722064.1499996</v>
      </c>
      <c r="H82" s="110">
        <v>-282744249</v>
      </c>
      <c r="I82" s="105">
        <v>3.5571032263817789E-2</v>
      </c>
    </row>
    <row r="83" spans="1:9" s="95" customFormat="1" ht="18" x14ac:dyDescent="0.2">
      <c r="A83" s="108" t="s">
        <v>77</v>
      </c>
      <c r="B83" s="111" t="s">
        <v>78</v>
      </c>
      <c r="C83" s="173" t="s">
        <v>3</v>
      </c>
      <c r="D83" s="110">
        <v>0</v>
      </c>
      <c r="E83" s="92"/>
      <c r="F83" s="110">
        <v>2099780800</v>
      </c>
      <c r="H83" s="110">
        <v>-2099780800</v>
      </c>
      <c r="I83" s="105">
        <v>-1</v>
      </c>
    </row>
    <row r="84" spans="1:9" s="95" customFormat="1" ht="15.75" x14ac:dyDescent="0.2">
      <c r="A84" s="114"/>
      <c r="B84" s="118"/>
      <c r="C84" s="121"/>
      <c r="D84" s="107"/>
      <c r="E84" s="92"/>
      <c r="F84" s="107"/>
      <c r="G84" s="119"/>
      <c r="H84" s="110"/>
      <c r="I84" s="105"/>
    </row>
    <row r="85" spans="1:9" s="95" customFormat="1" ht="15.75" x14ac:dyDescent="0.2">
      <c r="A85" s="108"/>
      <c r="B85" s="115" t="s">
        <v>204</v>
      </c>
      <c r="C85" s="172"/>
      <c r="D85" s="117">
        <v>51341864218.579987</v>
      </c>
      <c r="E85" s="92"/>
      <c r="F85" s="117">
        <v>38113130183.140015</v>
      </c>
      <c r="G85" s="119"/>
      <c r="H85" s="110"/>
      <c r="I85" s="105"/>
    </row>
    <row r="86" spans="1:9" ht="15.75" x14ac:dyDescent="0.2">
      <c r="A86" s="114"/>
      <c r="B86" s="118"/>
      <c r="C86" s="121"/>
      <c r="D86" s="107"/>
      <c r="E86" s="92"/>
      <c r="F86" s="107"/>
      <c r="G86" s="95"/>
      <c r="H86" s="110"/>
      <c r="I86" s="105"/>
    </row>
    <row r="87" spans="1:9" ht="15.75" x14ac:dyDescent="0.2">
      <c r="A87" s="120"/>
      <c r="B87" s="120" t="s">
        <v>6</v>
      </c>
      <c r="C87" s="121"/>
      <c r="D87" s="107">
        <v>861352785655.04993</v>
      </c>
      <c r="E87" s="121"/>
      <c r="F87" s="107">
        <v>1275976176756.77</v>
      </c>
      <c r="G87" s="95"/>
      <c r="H87" s="110"/>
      <c r="I87" s="105"/>
    </row>
    <row r="88" spans="1:9" ht="15.75" x14ac:dyDescent="0.2">
      <c r="A88" s="120"/>
      <c r="B88" s="120"/>
      <c r="C88" s="121"/>
      <c r="D88" s="107"/>
      <c r="E88" s="121"/>
      <c r="F88" s="107"/>
      <c r="G88" s="95"/>
      <c r="H88" s="110"/>
      <c r="I88" s="105"/>
    </row>
    <row r="89" spans="1:9" ht="15.75" x14ac:dyDescent="0.2">
      <c r="A89" s="120"/>
      <c r="B89" s="120"/>
      <c r="C89" s="121"/>
      <c r="D89" s="107"/>
      <c r="E89" s="121"/>
      <c r="F89" s="107"/>
      <c r="H89" s="110"/>
      <c r="I89" s="105"/>
    </row>
    <row r="90" spans="1:9" ht="15.75" x14ac:dyDescent="0.2">
      <c r="A90" s="90"/>
      <c r="B90" s="91"/>
      <c r="C90" s="121"/>
      <c r="D90" s="90" t="s">
        <v>284</v>
      </c>
      <c r="E90" s="92"/>
      <c r="F90" s="90" t="s">
        <v>286</v>
      </c>
      <c r="H90" s="135" t="s">
        <v>225</v>
      </c>
      <c r="I90" s="94" t="s">
        <v>226</v>
      </c>
    </row>
    <row r="91" spans="1:9" ht="15.75" x14ac:dyDescent="0.2">
      <c r="A91" s="96" t="s">
        <v>79</v>
      </c>
      <c r="B91" s="97" t="s">
        <v>80</v>
      </c>
      <c r="C91" s="151"/>
      <c r="D91" s="110"/>
      <c r="E91" s="92"/>
      <c r="F91" s="110"/>
      <c r="H91" s="110"/>
      <c r="I91" s="105"/>
    </row>
    <row r="92" spans="1:9" ht="15.75" x14ac:dyDescent="0.2">
      <c r="A92" s="96"/>
      <c r="B92" s="97"/>
      <c r="C92" s="121" t="s">
        <v>229</v>
      </c>
      <c r="D92" s="110"/>
      <c r="E92" s="92"/>
      <c r="F92" s="110"/>
      <c r="H92" s="110"/>
      <c r="I92" s="105"/>
    </row>
    <row r="93" spans="1:9" ht="15.75" x14ac:dyDescent="0.2">
      <c r="A93" s="96"/>
      <c r="B93" s="100" t="s">
        <v>201</v>
      </c>
      <c r="C93" s="172"/>
      <c r="D93" s="110"/>
      <c r="E93" s="92"/>
      <c r="F93" s="110"/>
      <c r="H93" s="110"/>
      <c r="I93" s="105"/>
    </row>
    <row r="94" spans="1:9" ht="15.75" x14ac:dyDescent="0.2">
      <c r="A94" s="96"/>
      <c r="B94" s="97"/>
      <c r="C94" s="151"/>
      <c r="D94" s="110"/>
      <c r="E94" s="92"/>
      <c r="F94" s="110"/>
      <c r="H94" s="110"/>
      <c r="I94" s="105"/>
    </row>
    <row r="95" spans="1:9" ht="15.75" x14ac:dyDescent="0.2">
      <c r="A95" s="96"/>
      <c r="B95" s="123" t="s">
        <v>82</v>
      </c>
      <c r="C95" s="172"/>
      <c r="D95" s="103">
        <v>491608224904.92004</v>
      </c>
      <c r="E95" s="92"/>
      <c r="F95" s="103">
        <v>464663872076.70007</v>
      </c>
      <c r="H95" s="110"/>
      <c r="I95" s="105"/>
    </row>
    <row r="96" spans="1:9" ht="18" x14ac:dyDescent="0.2">
      <c r="A96" s="106" t="s">
        <v>81</v>
      </c>
      <c r="B96" s="106" t="s">
        <v>82</v>
      </c>
      <c r="C96" s="173" t="s">
        <v>232</v>
      </c>
      <c r="D96" s="107">
        <v>491608224904.92004</v>
      </c>
      <c r="E96" s="92"/>
      <c r="F96" s="107">
        <v>464663872076.70007</v>
      </c>
      <c r="H96" s="110"/>
      <c r="I96" s="105"/>
    </row>
    <row r="97" spans="1:9" x14ac:dyDescent="0.2">
      <c r="A97" s="109" t="s">
        <v>83</v>
      </c>
      <c r="B97" s="109" t="s">
        <v>84</v>
      </c>
      <c r="C97" s="130"/>
      <c r="D97" s="110">
        <v>3529938895.5300002</v>
      </c>
      <c r="E97" s="116"/>
      <c r="F97" s="110">
        <v>16290198952.27</v>
      </c>
      <c r="H97" s="110">
        <v>-12760260056.74</v>
      </c>
      <c r="I97" s="105">
        <v>-0.7833090371779583</v>
      </c>
    </row>
    <row r="98" spans="1:9" hidden="1" x14ac:dyDescent="0.2">
      <c r="A98" s="119" t="s">
        <v>85</v>
      </c>
      <c r="B98" s="109" t="s">
        <v>86</v>
      </c>
      <c r="C98" s="130"/>
      <c r="D98" s="110">
        <v>0</v>
      </c>
      <c r="E98" s="116"/>
      <c r="F98" s="110">
        <v>0</v>
      </c>
      <c r="H98" s="110">
        <v>0</v>
      </c>
      <c r="I98" s="105" t="e">
        <v>#DIV/0!</v>
      </c>
    </row>
    <row r="99" spans="1:9" x14ac:dyDescent="0.2">
      <c r="A99" s="109" t="s">
        <v>88</v>
      </c>
      <c r="B99" s="109" t="s">
        <v>89</v>
      </c>
      <c r="C99" s="130"/>
      <c r="D99" s="110">
        <v>441984184674.71997</v>
      </c>
      <c r="E99" s="116"/>
      <c r="F99" s="110">
        <v>408044073376.34003</v>
      </c>
      <c r="H99" s="110">
        <v>33940111298.379944</v>
      </c>
      <c r="I99" s="105">
        <v>8.317756221170966E-2</v>
      </c>
    </row>
    <row r="100" spans="1:9" x14ac:dyDescent="0.2">
      <c r="A100" s="109" t="s">
        <v>90</v>
      </c>
      <c r="B100" s="109" t="s">
        <v>91</v>
      </c>
      <c r="C100" s="130"/>
      <c r="D100" s="110">
        <v>29843425.399999999</v>
      </c>
      <c r="E100" s="116"/>
      <c r="F100" s="110">
        <v>3375437</v>
      </c>
      <c r="H100" s="110">
        <v>26467988.399999999</v>
      </c>
      <c r="I100" s="105">
        <v>7.8413516235083041</v>
      </c>
    </row>
    <row r="101" spans="1:9" x14ac:dyDescent="0.2">
      <c r="A101" s="108" t="s">
        <v>92</v>
      </c>
      <c r="B101" s="111" t="s">
        <v>93</v>
      </c>
      <c r="C101" s="130"/>
      <c r="D101" s="110">
        <v>2044743038.52</v>
      </c>
      <c r="E101" s="116"/>
      <c r="F101" s="110">
        <v>1841505184</v>
      </c>
      <c r="H101" s="110">
        <v>203237854.51999998</v>
      </c>
      <c r="I101" s="105">
        <v>0.11036507324868872</v>
      </c>
    </row>
    <row r="102" spans="1:9" x14ac:dyDescent="0.2">
      <c r="A102" s="109" t="s">
        <v>94</v>
      </c>
      <c r="B102" s="111" t="s">
        <v>95</v>
      </c>
      <c r="C102" s="130"/>
      <c r="D102" s="110">
        <v>2951340201.4400001</v>
      </c>
      <c r="E102" s="116"/>
      <c r="F102" s="110">
        <v>24312695.440000001</v>
      </c>
      <c r="H102" s="110">
        <v>2927027506</v>
      </c>
      <c r="I102" s="105">
        <v>120.39090907149536</v>
      </c>
    </row>
    <row r="103" spans="1:9" x14ac:dyDescent="0.2">
      <c r="A103" s="109" t="s">
        <v>255</v>
      </c>
      <c r="B103" s="109" t="s">
        <v>96</v>
      </c>
      <c r="C103" s="130"/>
      <c r="D103" s="110">
        <v>45770000</v>
      </c>
      <c r="E103" s="116"/>
      <c r="F103" s="110">
        <v>74208989.959999993</v>
      </c>
      <c r="H103" s="110">
        <v>-28438989.959999993</v>
      </c>
      <c r="I103" s="105">
        <v>-0.38322836593422349</v>
      </c>
    </row>
    <row r="104" spans="1:9" x14ac:dyDescent="0.2">
      <c r="A104" s="109" t="s">
        <v>291</v>
      </c>
      <c r="B104" s="109" t="s">
        <v>241</v>
      </c>
      <c r="C104" s="130"/>
      <c r="D104" s="110">
        <v>3342179894.23</v>
      </c>
      <c r="E104" s="116"/>
      <c r="F104" s="110">
        <v>32523615</v>
      </c>
      <c r="H104" s="110">
        <v>3309656279.23</v>
      </c>
      <c r="I104" s="105">
        <v>101.7616362519972</v>
      </c>
    </row>
    <row r="105" spans="1:9" x14ac:dyDescent="0.2">
      <c r="A105" s="109" t="s">
        <v>98</v>
      </c>
      <c r="B105" s="109" t="s">
        <v>99</v>
      </c>
      <c r="C105" s="174" t="s">
        <v>245</v>
      </c>
      <c r="D105" s="110">
        <v>37680224775.080002</v>
      </c>
      <c r="E105" s="116"/>
      <c r="F105" s="110">
        <v>38353673826.690002</v>
      </c>
      <c r="H105" s="110">
        <v>-673449051.61000061</v>
      </c>
      <c r="I105" s="105">
        <v>-1.7558918987868981E-2</v>
      </c>
    </row>
    <row r="106" spans="1:9" x14ac:dyDescent="0.2">
      <c r="A106" s="109"/>
      <c r="B106" s="109"/>
      <c r="C106" s="130"/>
      <c r="D106" s="110"/>
      <c r="E106" s="116"/>
      <c r="F106" s="110"/>
      <c r="H106" s="110"/>
      <c r="I106" s="105"/>
    </row>
    <row r="107" spans="1:9" ht="15.75" x14ac:dyDescent="0.2">
      <c r="A107" s="109"/>
      <c r="B107" s="124" t="s">
        <v>192</v>
      </c>
      <c r="C107" s="175"/>
      <c r="D107" s="117">
        <v>5529964666</v>
      </c>
      <c r="E107" s="116"/>
      <c r="F107" s="117">
        <v>5427301366</v>
      </c>
      <c r="H107" s="110"/>
      <c r="I107" s="105"/>
    </row>
    <row r="108" spans="1:9" ht="18" x14ac:dyDescent="0.2">
      <c r="A108" s="112" t="s">
        <v>100</v>
      </c>
      <c r="B108" s="112" t="s">
        <v>101</v>
      </c>
      <c r="C108" s="173" t="s">
        <v>233</v>
      </c>
      <c r="D108" s="107">
        <v>5529964666</v>
      </c>
      <c r="E108" s="116"/>
      <c r="F108" s="107">
        <v>5427301366</v>
      </c>
      <c r="H108" s="110"/>
      <c r="I108" s="105"/>
    </row>
    <row r="109" spans="1:9" x14ac:dyDescent="0.2">
      <c r="A109" s="111" t="s">
        <v>102</v>
      </c>
      <c r="B109" s="111" t="s">
        <v>103</v>
      </c>
      <c r="C109" s="130"/>
      <c r="D109" s="110">
        <v>5529964666</v>
      </c>
      <c r="E109" s="116"/>
      <c r="F109" s="110">
        <v>5427301366</v>
      </c>
      <c r="H109" s="110">
        <v>102663300</v>
      </c>
      <c r="I109" s="105">
        <v>1.8916086112915516E-2</v>
      </c>
    </row>
    <row r="110" spans="1:9" x14ac:dyDescent="0.2">
      <c r="A110" s="109"/>
      <c r="B110" s="109"/>
      <c r="C110" s="130"/>
      <c r="D110" s="110"/>
      <c r="E110" s="116"/>
      <c r="F110" s="110"/>
      <c r="H110" s="110"/>
      <c r="I110" s="105"/>
    </row>
    <row r="111" spans="1:9" ht="15.75" x14ac:dyDescent="0.2">
      <c r="A111" s="125"/>
      <c r="B111" s="123" t="s">
        <v>105</v>
      </c>
      <c r="C111" s="172"/>
      <c r="D111" s="103">
        <v>268249118098.20001</v>
      </c>
      <c r="E111" s="116"/>
      <c r="F111" s="103">
        <v>273311444087</v>
      </c>
      <c r="H111" s="110"/>
      <c r="I111" s="105"/>
    </row>
    <row r="112" spans="1:9" ht="18" x14ac:dyDescent="0.2">
      <c r="A112" s="125" t="s">
        <v>104</v>
      </c>
      <c r="B112" s="106" t="s">
        <v>105</v>
      </c>
      <c r="C112" s="173" t="s">
        <v>295</v>
      </c>
      <c r="D112" s="107">
        <v>268249118098.20001</v>
      </c>
      <c r="E112" s="116"/>
      <c r="F112" s="107">
        <v>273311444087</v>
      </c>
      <c r="H112" s="110"/>
      <c r="I112" s="105"/>
    </row>
    <row r="113" spans="1:9" x14ac:dyDescent="0.2">
      <c r="A113" s="119" t="s">
        <v>106</v>
      </c>
      <c r="B113" s="109" t="s">
        <v>107</v>
      </c>
      <c r="C113" s="130"/>
      <c r="D113" s="98">
        <v>268249118098.20001</v>
      </c>
      <c r="E113" s="116"/>
      <c r="F113" s="98">
        <v>136877389582</v>
      </c>
      <c r="H113" s="110">
        <v>131371728516.20001</v>
      </c>
      <c r="I113" s="105">
        <v>0.95977669443716507</v>
      </c>
    </row>
    <row r="114" spans="1:9" x14ac:dyDescent="0.2">
      <c r="A114" s="119" t="s">
        <v>256</v>
      </c>
      <c r="B114" s="109" t="s">
        <v>252</v>
      </c>
      <c r="C114" s="130"/>
      <c r="D114" s="98">
        <v>0</v>
      </c>
      <c r="E114" s="116"/>
      <c r="F114" s="98">
        <v>136434054505</v>
      </c>
      <c r="H114" s="110">
        <v>-136434054505</v>
      </c>
      <c r="I114" s="105">
        <v>-1</v>
      </c>
    </row>
    <row r="115" spans="1:9" x14ac:dyDescent="0.2">
      <c r="A115" s="109"/>
      <c r="B115" s="109"/>
      <c r="C115" s="130"/>
      <c r="D115" s="110"/>
      <c r="E115" s="116"/>
      <c r="F115" s="110"/>
      <c r="H115" s="110"/>
      <c r="I115" s="105"/>
    </row>
    <row r="116" spans="1:9" ht="15.75" hidden="1" x14ac:dyDescent="0.2">
      <c r="A116" s="109"/>
      <c r="B116" s="123" t="s">
        <v>266</v>
      </c>
      <c r="C116" s="130"/>
      <c r="D116" s="110"/>
      <c r="E116" s="116"/>
      <c r="F116" s="110"/>
      <c r="H116" s="110"/>
      <c r="I116" s="105"/>
    </row>
    <row r="117" spans="1:9" ht="15.75" hidden="1" x14ac:dyDescent="0.2">
      <c r="A117" s="109" t="s">
        <v>265</v>
      </c>
      <c r="B117" s="123" t="s">
        <v>266</v>
      </c>
      <c r="C117" s="130"/>
      <c r="D117" s="103">
        <v>0</v>
      </c>
      <c r="E117" s="116"/>
      <c r="F117" s="103">
        <v>0</v>
      </c>
      <c r="H117" s="110"/>
      <c r="I117" s="105"/>
    </row>
    <row r="118" spans="1:9" hidden="1" x14ac:dyDescent="0.2">
      <c r="A118" s="119" t="s">
        <v>271</v>
      </c>
      <c r="B118" s="109" t="s">
        <v>272</v>
      </c>
      <c r="C118" s="130"/>
      <c r="D118" s="110">
        <v>0</v>
      </c>
      <c r="E118" s="116"/>
      <c r="F118" s="110">
        <v>0</v>
      </c>
      <c r="H118" s="110">
        <v>0</v>
      </c>
      <c r="I118" s="105">
        <v>0</v>
      </c>
    </row>
    <row r="119" spans="1:9" x14ac:dyDescent="0.2">
      <c r="A119" s="109"/>
      <c r="B119" s="109"/>
      <c r="C119" s="130"/>
      <c r="D119" s="110"/>
      <c r="E119" s="116"/>
      <c r="F119" s="110"/>
      <c r="H119" s="110"/>
      <c r="I119" s="105"/>
    </row>
    <row r="120" spans="1:9" ht="15.75" x14ac:dyDescent="0.2">
      <c r="A120" s="109"/>
      <c r="B120" s="115" t="s">
        <v>202</v>
      </c>
      <c r="C120" s="172"/>
      <c r="D120" s="117">
        <v>765387307669.12012</v>
      </c>
      <c r="E120" s="92"/>
      <c r="F120" s="117">
        <v>743402617529.70007</v>
      </c>
      <c r="H120" s="110"/>
      <c r="I120" s="105"/>
    </row>
    <row r="121" spans="1:9" x14ac:dyDescent="0.2">
      <c r="A121" s="109"/>
      <c r="B121" s="109"/>
      <c r="C121" s="130"/>
      <c r="D121" s="110"/>
      <c r="E121" s="116"/>
      <c r="F121" s="110"/>
      <c r="H121" s="110"/>
      <c r="I121" s="105"/>
    </row>
    <row r="122" spans="1:9" ht="15.75" x14ac:dyDescent="0.2">
      <c r="A122" s="109"/>
      <c r="B122" s="100" t="s">
        <v>203</v>
      </c>
      <c r="C122" s="172"/>
      <c r="D122" s="117">
        <v>0</v>
      </c>
      <c r="E122" s="92"/>
      <c r="F122" s="117">
        <v>0</v>
      </c>
      <c r="H122" s="110"/>
      <c r="I122" s="105"/>
    </row>
    <row r="123" spans="1:9" x14ac:dyDescent="0.2">
      <c r="A123" s="109"/>
      <c r="B123" s="109"/>
      <c r="C123" s="130"/>
      <c r="D123" s="110"/>
      <c r="E123" s="116"/>
      <c r="F123" s="110"/>
      <c r="H123" s="110"/>
      <c r="I123" s="105"/>
    </row>
    <row r="124" spans="1:9" ht="15.75" hidden="1" x14ac:dyDescent="0.2">
      <c r="A124" s="125"/>
      <c r="B124" s="123" t="s">
        <v>105</v>
      </c>
      <c r="C124" s="172"/>
      <c r="D124" s="103">
        <v>0</v>
      </c>
      <c r="E124" s="116"/>
      <c r="F124" s="103">
        <v>0</v>
      </c>
      <c r="H124" s="110"/>
      <c r="I124" s="105"/>
    </row>
    <row r="125" spans="1:9" ht="18" hidden="1" x14ac:dyDescent="0.2">
      <c r="A125" s="125" t="s">
        <v>104</v>
      </c>
      <c r="B125" s="106" t="s">
        <v>105</v>
      </c>
      <c r="C125" s="173" t="s">
        <v>233</v>
      </c>
      <c r="D125" s="107">
        <v>0</v>
      </c>
      <c r="E125" s="116"/>
      <c r="F125" s="107">
        <v>0</v>
      </c>
      <c r="H125" s="110"/>
      <c r="I125" s="105"/>
    </row>
    <row r="126" spans="1:9" hidden="1" x14ac:dyDescent="0.2">
      <c r="A126" s="119" t="s">
        <v>106</v>
      </c>
      <c r="B126" s="109" t="s">
        <v>107</v>
      </c>
      <c r="C126" s="130"/>
      <c r="D126" s="98">
        <v>0</v>
      </c>
      <c r="E126" s="116"/>
      <c r="F126" s="98">
        <v>0</v>
      </c>
      <c r="H126" s="110">
        <v>0</v>
      </c>
      <c r="I126" s="105">
        <v>0</v>
      </c>
    </row>
    <row r="127" spans="1:9" hidden="1" x14ac:dyDescent="0.2"/>
    <row r="128" spans="1:9" hidden="1" x14ac:dyDescent="0.2">
      <c r="A128" s="109"/>
      <c r="B128" s="109"/>
      <c r="C128" s="130"/>
      <c r="D128" s="110"/>
      <c r="E128" s="116"/>
      <c r="F128" s="110"/>
      <c r="H128" s="110"/>
      <c r="I128" s="105"/>
    </row>
    <row r="129" spans="1:9" ht="15.75" x14ac:dyDescent="0.2">
      <c r="A129" s="108"/>
      <c r="B129" s="115" t="s">
        <v>205</v>
      </c>
      <c r="C129" s="172"/>
      <c r="D129" s="117">
        <v>0</v>
      </c>
      <c r="E129" s="92"/>
      <c r="F129" s="117">
        <v>0</v>
      </c>
      <c r="H129" s="110"/>
      <c r="I129" s="105"/>
    </row>
    <row r="130" spans="1:9" x14ac:dyDescent="0.2">
      <c r="A130" s="126"/>
      <c r="B130" s="95"/>
      <c r="C130" s="91"/>
      <c r="D130" s="98"/>
      <c r="E130" s="116"/>
      <c r="F130" s="98"/>
      <c r="H130" s="110"/>
      <c r="I130" s="105"/>
    </row>
    <row r="131" spans="1:9" ht="15.75" x14ac:dyDescent="0.2">
      <c r="A131" s="127"/>
      <c r="B131" s="120" t="s">
        <v>2</v>
      </c>
      <c r="C131" s="121"/>
      <c r="D131" s="107">
        <v>765387307669.12012</v>
      </c>
      <c r="E131" s="116"/>
      <c r="F131" s="107">
        <v>743402617529.70007</v>
      </c>
      <c r="H131" s="110">
        <v>21984690139.420044</v>
      </c>
      <c r="I131" s="105">
        <v>2.9573059901879781E-2</v>
      </c>
    </row>
    <row r="132" spans="1:9" x14ac:dyDescent="0.2">
      <c r="A132" s="127"/>
      <c r="B132" s="127"/>
      <c r="C132" s="91"/>
      <c r="D132" s="110"/>
      <c r="E132" s="116"/>
      <c r="F132" s="110"/>
      <c r="H132" s="110"/>
      <c r="I132" s="105"/>
    </row>
    <row r="133" spans="1:9" ht="15.75" x14ac:dyDescent="0.2">
      <c r="A133" s="127"/>
      <c r="B133" s="95"/>
      <c r="C133" s="91"/>
      <c r="D133" s="98"/>
      <c r="E133" s="92"/>
      <c r="F133" s="98"/>
      <c r="H133" s="110"/>
      <c r="I133" s="105"/>
    </row>
    <row r="134" spans="1:9" ht="15.75" x14ac:dyDescent="0.2">
      <c r="A134" s="96" t="s">
        <v>108</v>
      </c>
      <c r="B134" s="97" t="s">
        <v>109</v>
      </c>
      <c r="C134" s="151"/>
      <c r="D134" s="107">
        <v>95965477985.930054</v>
      </c>
      <c r="E134" s="92"/>
      <c r="F134" s="107">
        <v>532573559227.07001</v>
      </c>
      <c r="H134" s="110"/>
      <c r="I134" s="105"/>
    </row>
    <row r="135" spans="1:9" ht="18" x14ac:dyDescent="0.2">
      <c r="A135" s="97" t="s">
        <v>110</v>
      </c>
      <c r="B135" s="112" t="s">
        <v>111</v>
      </c>
      <c r="C135" s="173" t="s">
        <v>234</v>
      </c>
      <c r="D135" s="107">
        <v>95965477985.930054</v>
      </c>
      <c r="E135" s="92"/>
      <c r="F135" s="107">
        <v>532573559227.07001</v>
      </c>
      <c r="H135" s="110"/>
      <c r="I135" s="105"/>
    </row>
    <row r="136" spans="1:9" x14ac:dyDescent="0.2">
      <c r="A136" s="108" t="s">
        <v>112</v>
      </c>
      <c r="B136" s="111" t="s">
        <v>113</v>
      </c>
      <c r="D136" s="110">
        <v>528864217769.27002</v>
      </c>
      <c r="E136" s="116"/>
      <c r="F136" s="110">
        <v>528864217769.27002</v>
      </c>
      <c r="H136" s="110">
        <v>0</v>
      </c>
      <c r="I136" s="105">
        <v>0</v>
      </c>
    </row>
    <row r="137" spans="1:9" x14ac:dyDescent="0.2">
      <c r="A137" s="108" t="s">
        <v>114</v>
      </c>
      <c r="B137" s="111" t="s">
        <v>115</v>
      </c>
      <c r="C137" s="130"/>
      <c r="D137" s="110">
        <v>-80659755907.559998</v>
      </c>
      <c r="E137" s="116"/>
      <c r="F137" s="110">
        <v>4266672305.3200002</v>
      </c>
      <c r="H137" s="110">
        <v>-84926428212.880005</v>
      </c>
      <c r="I137" s="105">
        <v>-19.904605307276</v>
      </c>
    </row>
    <row r="138" spans="1:9" x14ac:dyDescent="0.2">
      <c r="A138" s="114" t="s">
        <v>263</v>
      </c>
      <c r="B138" s="127" t="s">
        <v>4</v>
      </c>
      <c r="C138" s="91"/>
      <c r="D138" s="98">
        <v>-352238983875.77997</v>
      </c>
      <c r="E138" s="116"/>
      <c r="F138" s="98">
        <v>-557330847.52001953</v>
      </c>
      <c r="H138" s="110">
        <v>-351681653028.25995</v>
      </c>
      <c r="I138" s="105">
        <v>631.01056507665749</v>
      </c>
    </row>
    <row r="139" spans="1:9" ht="15.75" x14ac:dyDescent="0.2">
      <c r="A139" s="95"/>
      <c r="B139" s="120"/>
      <c r="C139" s="121"/>
      <c r="D139" s="107"/>
      <c r="E139" s="116"/>
      <c r="F139" s="107"/>
      <c r="H139" s="110"/>
      <c r="I139" s="105"/>
    </row>
    <row r="140" spans="1:9" ht="15.75" x14ac:dyDescent="0.2">
      <c r="A140" s="114"/>
      <c r="B140" s="120" t="s">
        <v>5</v>
      </c>
      <c r="C140" s="121"/>
      <c r="D140" s="107">
        <v>861352785655.05017</v>
      </c>
      <c r="E140" s="116"/>
      <c r="F140" s="107">
        <v>1275976176756.77</v>
      </c>
      <c r="H140" s="110"/>
      <c r="I140" s="105"/>
    </row>
    <row r="141" spans="1:9" x14ac:dyDescent="0.2">
      <c r="A141" s="127"/>
      <c r="B141" s="95"/>
      <c r="C141" s="91"/>
      <c r="D141" s="98"/>
      <c r="E141" s="116"/>
      <c r="F141" s="98"/>
      <c r="H141" s="110"/>
      <c r="I141" s="105"/>
    </row>
    <row r="142" spans="1:9" x14ac:dyDescent="0.2">
      <c r="A142" s="95"/>
      <c r="B142" s="127"/>
      <c r="C142" s="91"/>
      <c r="D142" s="110"/>
      <c r="E142" s="116"/>
      <c r="F142" s="110"/>
      <c r="H142" s="110"/>
      <c r="I142" s="105"/>
    </row>
    <row r="143" spans="1:9" ht="15.75" x14ac:dyDescent="0.2">
      <c r="A143" s="97" t="s">
        <v>171</v>
      </c>
      <c r="B143" s="112" t="s">
        <v>172</v>
      </c>
      <c r="C143" s="121"/>
      <c r="D143" s="107">
        <v>0</v>
      </c>
      <c r="E143" s="92"/>
      <c r="F143" s="107">
        <v>0</v>
      </c>
      <c r="H143" s="110"/>
      <c r="I143" s="105"/>
    </row>
    <row r="144" spans="1:9" ht="18" x14ac:dyDescent="0.2">
      <c r="A144" s="119" t="s">
        <v>173</v>
      </c>
      <c r="B144" s="109" t="s">
        <v>174</v>
      </c>
      <c r="C144" s="173" t="s">
        <v>296</v>
      </c>
      <c r="D144" s="98">
        <v>766155321632.80005</v>
      </c>
      <c r="E144" s="116"/>
      <c r="F144" s="98">
        <v>441628628887.98999</v>
      </c>
      <c r="H144" s="110">
        <v>324526692744.81006</v>
      </c>
      <c r="I144" s="105">
        <v>0.73484070442163196</v>
      </c>
    </row>
    <row r="145" spans="1:9" ht="18" x14ac:dyDescent="0.2">
      <c r="A145" s="108" t="s">
        <v>175</v>
      </c>
      <c r="B145" s="111" t="s">
        <v>176</v>
      </c>
      <c r="C145" s="173" t="s">
        <v>235</v>
      </c>
      <c r="D145" s="110">
        <v>321540029756.02002</v>
      </c>
      <c r="E145" s="116"/>
      <c r="F145" s="110">
        <v>325442838229.14001</v>
      </c>
      <c r="H145" s="110">
        <v>-3902808473.1199951</v>
      </c>
      <c r="I145" s="105">
        <v>-1.1992300996256918E-2</v>
      </c>
    </row>
    <row r="146" spans="1:9" ht="18" x14ac:dyDescent="0.2">
      <c r="A146" s="108" t="s">
        <v>177</v>
      </c>
      <c r="B146" s="111" t="s">
        <v>178</v>
      </c>
      <c r="C146" s="173" t="s">
        <v>235</v>
      </c>
      <c r="D146" s="110">
        <v>-1087695351388.8199</v>
      </c>
      <c r="E146" s="116"/>
      <c r="F146" s="110">
        <v>-767071467117.13</v>
      </c>
      <c r="H146" s="110">
        <v>-320623884271.68994</v>
      </c>
      <c r="I146" s="105">
        <v>0.41798437044814685</v>
      </c>
    </row>
    <row r="147" spans="1:9" x14ac:dyDescent="0.2">
      <c r="A147" s="95"/>
      <c r="B147" s="127"/>
      <c r="C147" s="91"/>
      <c r="D147" s="110"/>
      <c r="E147" s="116"/>
      <c r="F147" s="110"/>
      <c r="H147" s="110"/>
      <c r="I147" s="105"/>
    </row>
    <row r="148" spans="1:9" ht="15.75" x14ac:dyDescent="0.2">
      <c r="A148" s="97" t="s">
        <v>179</v>
      </c>
      <c r="B148" s="112" t="s">
        <v>180</v>
      </c>
      <c r="C148" s="172"/>
      <c r="D148" s="107">
        <v>0</v>
      </c>
      <c r="E148" s="92"/>
      <c r="F148" s="107">
        <v>0</v>
      </c>
      <c r="H148" s="110"/>
      <c r="I148" s="105"/>
    </row>
    <row r="149" spans="1:9" ht="18" x14ac:dyDescent="0.2">
      <c r="A149" s="108" t="s">
        <v>181</v>
      </c>
      <c r="B149" s="111" t="s">
        <v>182</v>
      </c>
      <c r="C149" s="173" t="s">
        <v>296</v>
      </c>
      <c r="D149" s="110">
        <v>5957204420542.0996</v>
      </c>
      <c r="E149" s="116"/>
      <c r="F149" s="110">
        <v>4864164768921</v>
      </c>
      <c r="H149" s="110">
        <v>1093039651621.0996</v>
      </c>
      <c r="I149" s="105">
        <v>0.22471271092725845</v>
      </c>
    </row>
    <row r="150" spans="1:9" ht="18" x14ac:dyDescent="0.2">
      <c r="A150" s="108" t="s">
        <v>183</v>
      </c>
      <c r="B150" s="111" t="s">
        <v>184</v>
      </c>
      <c r="C150" s="173" t="s">
        <v>235</v>
      </c>
      <c r="D150" s="110">
        <v>52122335094476.703</v>
      </c>
      <c r="E150" s="116"/>
      <c r="F150" s="110">
        <v>58471637730081.102</v>
      </c>
      <c r="H150" s="110">
        <v>-6349302635604.3984</v>
      </c>
      <c r="I150" s="105">
        <v>-0.10858773384994413</v>
      </c>
    </row>
    <row r="151" spans="1:9" ht="18" x14ac:dyDescent="0.2">
      <c r="A151" s="108" t="s">
        <v>185</v>
      </c>
      <c r="B151" s="111" t="s">
        <v>186</v>
      </c>
      <c r="C151" s="173" t="s">
        <v>235</v>
      </c>
      <c r="D151" s="110">
        <v>-58079539515018.797</v>
      </c>
      <c r="E151" s="116"/>
      <c r="F151" s="110">
        <v>-63335802499002.102</v>
      </c>
      <c r="H151" s="110">
        <v>5256262983983.3047</v>
      </c>
      <c r="I151" s="105">
        <v>-8.2990390530950017E-2</v>
      </c>
    </row>
    <row r="152" spans="1:9" x14ac:dyDescent="0.2">
      <c r="A152" s="114"/>
      <c r="B152" s="127"/>
      <c r="C152" s="91"/>
      <c r="D152" s="110"/>
      <c r="E152" s="116"/>
      <c r="F152" s="110"/>
      <c r="H152" s="110"/>
    </row>
    <row r="153" spans="1:9" ht="20.25" customHeight="1" x14ac:dyDescent="0.2">
      <c r="A153" s="114"/>
      <c r="B153" s="127"/>
      <c r="C153" s="91"/>
      <c r="D153" s="110"/>
      <c r="E153" s="116"/>
      <c r="F153" s="110"/>
    </row>
    <row r="154" spans="1:9" x14ac:dyDescent="0.2">
      <c r="A154" s="114"/>
      <c r="B154" s="127"/>
      <c r="C154" s="91"/>
      <c r="D154" s="110"/>
      <c r="E154" s="116"/>
      <c r="F154" s="110"/>
    </row>
    <row r="155" spans="1:9" x14ac:dyDescent="0.2">
      <c r="A155" s="114"/>
      <c r="B155" s="127"/>
      <c r="C155" s="91"/>
      <c r="D155" s="110"/>
      <c r="E155" s="116"/>
      <c r="F155" s="110"/>
    </row>
    <row r="156" spans="1:9" x14ac:dyDescent="0.2">
      <c r="A156" s="114"/>
      <c r="B156" s="129"/>
      <c r="C156" s="91"/>
      <c r="D156" s="129"/>
      <c r="E156" s="116"/>
      <c r="F156" s="129"/>
    </row>
    <row r="157" spans="1:9" ht="15.75" x14ac:dyDescent="0.2">
      <c r="A157" s="114"/>
      <c r="B157" s="167" t="s">
        <v>278</v>
      </c>
      <c r="C157" s="121"/>
      <c r="E157" s="121"/>
      <c r="F157" s="181" t="s">
        <v>264</v>
      </c>
      <c r="G157" s="181"/>
      <c r="H157" s="181"/>
      <c r="I157" s="181"/>
    </row>
    <row r="158" spans="1:9" ht="30" customHeight="1" x14ac:dyDescent="0.2">
      <c r="A158" s="114"/>
      <c r="B158" s="130" t="s">
        <v>242</v>
      </c>
      <c r="C158" s="130"/>
      <c r="E158" s="91"/>
      <c r="F158" s="182" t="s">
        <v>292</v>
      </c>
      <c r="G158" s="182"/>
      <c r="H158" s="182"/>
      <c r="I158" s="182"/>
    </row>
    <row r="159" spans="1:9" x14ac:dyDescent="0.2">
      <c r="A159" s="114"/>
      <c r="B159" s="168" t="s">
        <v>277</v>
      </c>
      <c r="C159" s="130"/>
      <c r="E159" s="91"/>
      <c r="F159" s="185" t="s">
        <v>280</v>
      </c>
      <c r="G159" s="185"/>
      <c r="H159" s="185"/>
      <c r="I159" s="185"/>
    </row>
    <row r="160" spans="1:9" x14ac:dyDescent="0.2">
      <c r="A160" s="114"/>
      <c r="B160" s="91"/>
      <c r="C160" s="91"/>
      <c r="E160" s="91"/>
      <c r="F160" s="156"/>
    </row>
    <row r="161" spans="1:9" ht="16.5" customHeight="1" x14ac:dyDescent="0.2">
      <c r="A161" s="114"/>
      <c r="B161" s="91"/>
      <c r="C161" s="91"/>
      <c r="E161" s="91"/>
      <c r="F161" s="156"/>
    </row>
    <row r="162" spans="1:9" x14ac:dyDescent="0.2">
      <c r="A162" s="114"/>
      <c r="B162" s="91"/>
      <c r="C162" s="91"/>
      <c r="E162" s="91"/>
      <c r="F162" s="156"/>
    </row>
    <row r="163" spans="1:9" x14ac:dyDescent="0.2">
      <c r="A163" s="114"/>
      <c r="B163" s="129"/>
      <c r="C163" s="91"/>
      <c r="E163" s="91"/>
      <c r="F163" s="129"/>
    </row>
    <row r="164" spans="1:9" ht="15.75" x14ac:dyDescent="0.2">
      <c r="A164" s="114"/>
      <c r="B164" s="151" t="s">
        <v>275</v>
      </c>
      <c r="C164" s="151"/>
      <c r="E164" s="91"/>
      <c r="F164" s="181" t="s">
        <v>267</v>
      </c>
      <c r="G164" s="181"/>
      <c r="H164" s="181"/>
      <c r="I164" s="181"/>
    </row>
    <row r="165" spans="1:9" x14ac:dyDescent="0.2">
      <c r="A165" s="114"/>
      <c r="B165" s="130" t="s">
        <v>276</v>
      </c>
      <c r="C165" s="130"/>
      <c r="E165" s="91"/>
      <c r="F165" s="185" t="s">
        <v>13</v>
      </c>
      <c r="G165" s="185"/>
      <c r="H165" s="185"/>
      <c r="I165" s="185"/>
    </row>
    <row r="166" spans="1:9" ht="15.75" x14ac:dyDescent="0.2">
      <c r="A166" s="131"/>
      <c r="B166" s="130" t="s">
        <v>281</v>
      </c>
      <c r="C166" s="130"/>
      <c r="E166" s="91"/>
      <c r="F166" s="185" t="s">
        <v>269</v>
      </c>
      <c r="G166" s="185"/>
      <c r="H166" s="185"/>
      <c r="I166" s="185"/>
    </row>
    <row r="167" spans="1:9" x14ac:dyDescent="0.2">
      <c r="A167" s="95"/>
      <c r="B167" s="91"/>
      <c r="C167" s="91"/>
      <c r="E167" s="91"/>
      <c r="F167" s="185" t="s">
        <v>268</v>
      </c>
      <c r="G167" s="185"/>
      <c r="H167" s="185"/>
      <c r="I167" s="185"/>
    </row>
    <row r="168" spans="1:9" ht="15.75" x14ac:dyDescent="0.2">
      <c r="A168" s="101"/>
      <c r="B168" s="95"/>
      <c r="C168" s="91"/>
      <c r="D168" s="98"/>
      <c r="E168" s="95"/>
      <c r="F168" s="98"/>
    </row>
    <row r="169" spans="1:9" ht="15.75" x14ac:dyDescent="0.2">
      <c r="A169" s="183" t="s">
        <v>270</v>
      </c>
      <c r="B169" s="183"/>
      <c r="C169" s="183"/>
      <c r="D169" s="132"/>
      <c r="E169" s="101"/>
      <c r="F169" s="132"/>
    </row>
    <row r="170" spans="1:9" x14ac:dyDescent="0.2">
      <c r="A170" s="183" t="s">
        <v>294</v>
      </c>
      <c r="B170" s="184"/>
      <c r="C170" s="184"/>
      <c r="D170" s="98"/>
      <c r="E170" s="95"/>
      <c r="F170" s="98"/>
    </row>
    <row r="202" spans="1:1" x14ac:dyDescent="0.2">
      <c r="A202" s="133"/>
    </row>
    <row r="203" spans="1:1" x14ac:dyDescent="0.2">
      <c r="A203" s="133"/>
    </row>
    <row r="204" spans="1:1" x14ac:dyDescent="0.2">
      <c r="A204" s="133"/>
    </row>
    <row r="205" spans="1:1" x14ac:dyDescent="0.2">
      <c r="A205" s="133"/>
    </row>
    <row r="206" spans="1:1" x14ac:dyDescent="0.2">
      <c r="A206" s="133"/>
    </row>
    <row r="207" spans="1:1" x14ac:dyDescent="0.2">
      <c r="A207" s="133"/>
    </row>
    <row r="208" spans="1:1" x14ac:dyDescent="0.2">
      <c r="A208" s="133"/>
    </row>
    <row r="209" spans="1:1" x14ac:dyDescent="0.2">
      <c r="A209" s="133"/>
    </row>
    <row r="210" spans="1:1" x14ac:dyDescent="0.2">
      <c r="A210" s="133"/>
    </row>
    <row r="211" spans="1:1" x14ac:dyDescent="0.2">
      <c r="A211" s="133"/>
    </row>
    <row r="212" spans="1:1" x14ac:dyDescent="0.2">
      <c r="A212" s="133"/>
    </row>
    <row r="213" spans="1:1" x14ac:dyDescent="0.2">
      <c r="A213" s="133"/>
    </row>
    <row r="214" spans="1:1" x14ac:dyDescent="0.2">
      <c r="A214" s="133"/>
    </row>
    <row r="215" spans="1:1" x14ac:dyDescent="0.2">
      <c r="A215" s="133"/>
    </row>
    <row r="216" spans="1:1" x14ac:dyDescent="0.2">
      <c r="A216" s="133"/>
    </row>
    <row r="217" spans="1:1" x14ac:dyDescent="0.2">
      <c r="A217" s="133"/>
    </row>
    <row r="218" spans="1:1" x14ac:dyDescent="0.2">
      <c r="A218" s="133"/>
    </row>
    <row r="219" spans="1:1" x14ac:dyDescent="0.2">
      <c r="A219" s="133"/>
    </row>
    <row r="220" spans="1:1" x14ac:dyDescent="0.2">
      <c r="A220" s="133"/>
    </row>
    <row r="221" spans="1:1" x14ac:dyDescent="0.2">
      <c r="A221" s="133"/>
    </row>
    <row r="222" spans="1:1" x14ac:dyDescent="0.2">
      <c r="A222" s="133"/>
    </row>
    <row r="223" spans="1:1" x14ac:dyDescent="0.2">
      <c r="A223" s="133"/>
    </row>
    <row r="224" spans="1:1" x14ac:dyDescent="0.2">
      <c r="A224" s="133"/>
    </row>
    <row r="225" spans="1:1" x14ac:dyDescent="0.2">
      <c r="A225" s="133"/>
    </row>
    <row r="226" spans="1:1" x14ac:dyDescent="0.2">
      <c r="A226" s="133"/>
    </row>
    <row r="227" spans="1:1" x14ac:dyDescent="0.2">
      <c r="A227" s="133"/>
    </row>
    <row r="228" spans="1:1" x14ac:dyDescent="0.2">
      <c r="A228" s="133"/>
    </row>
    <row r="229" spans="1:1" x14ac:dyDescent="0.2">
      <c r="A229" s="133"/>
    </row>
    <row r="230" spans="1:1" x14ac:dyDescent="0.2">
      <c r="A230" s="133"/>
    </row>
    <row r="231" spans="1:1" x14ac:dyDescent="0.2">
      <c r="A231" s="133"/>
    </row>
    <row r="232" spans="1:1" x14ac:dyDescent="0.2">
      <c r="A232" s="133"/>
    </row>
    <row r="233" spans="1:1" x14ac:dyDescent="0.2">
      <c r="A233" s="133"/>
    </row>
    <row r="234" spans="1:1" x14ac:dyDescent="0.2">
      <c r="A234" s="133"/>
    </row>
    <row r="235" spans="1:1" x14ac:dyDescent="0.2">
      <c r="A235" s="133"/>
    </row>
    <row r="236" spans="1:1" x14ac:dyDescent="0.2">
      <c r="A236" s="133"/>
    </row>
    <row r="237" spans="1:1" x14ac:dyDescent="0.2">
      <c r="A237" s="133"/>
    </row>
    <row r="238" spans="1:1" x14ac:dyDescent="0.2">
      <c r="A238" s="133"/>
    </row>
    <row r="239" spans="1:1" x14ac:dyDescent="0.2">
      <c r="A239" s="133"/>
    </row>
    <row r="240" spans="1:1" x14ac:dyDescent="0.2">
      <c r="A240" s="133"/>
    </row>
    <row r="241" spans="1:1" x14ac:dyDescent="0.2">
      <c r="A241" s="133"/>
    </row>
    <row r="242" spans="1:1" x14ac:dyDescent="0.2">
      <c r="A242" s="133"/>
    </row>
    <row r="243" spans="1:1" x14ac:dyDescent="0.2">
      <c r="A243" s="133"/>
    </row>
    <row r="244" spans="1:1" x14ac:dyDescent="0.2">
      <c r="A244" s="133"/>
    </row>
    <row r="245" spans="1:1" x14ac:dyDescent="0.2">
      <c r="A245" s="133"/>
    </row>
    <row r="246" spans="1:1" x14ac:dyDescent="0.2">
      <c r="A246" s="133"/>
    </row>
    <row r="247" spans="1:1" x14ac:dyDescent="0.2">
      <c r="A247" s="133"/>
    </row>
    <row r="248" spans="1:1" x14ac:dyDescent="0.2">
      <c r="A248" s="133"/>
    </row>
    <row r="249" spans="1:1" x14ac:dyDescent="0.2">
      <c r="A249" s="133"/>
    </row>
    <row r="250" spans="1:1" x14ac:dyDescent="0.2">
      <c r="A250" s="133"/>
    </row>
    <row r="251" spans="1:1" x14ac:dyDescent="0.2">
      <c r="A251" s="133"/>
    </row>
    <row r="252" spans="1:1" x14ac:dyDescent="0.2">
      <c r="A252" s="133"/>
    </row>
    <row r="253" spans="1:1" x14ac:dyDescent="0.2">
      <c r="A253" s="133"/>
    </row>
    <row r="254" spans="1:1" x14ac:dyDescent="0.2">
      <c r="A254" s="133"/>
    </row>
    <row r="255" spans="1:1" x14ac:dyDescent="0.2">
      <c r="A255" s="133"/>
    </row>
    <row r="256" spans="1:1" x14ac:dyDescent="0.2">
      <c r="A256" s="133"/>
    </row>
    <row r="257" spans="1:1" x14ac:dyDescent="0.2">
      <c r="A257" s="133"/>
    </row>
    <row r="258" spans="1:1" x14ac:dyDescent="0.2">
      <c r="A258" s="133"/>
    </row>
    <row r="259" spans="1:1" x14ac:dyDescent="0.2">
      <c r="A259" s="133"/>
    </row>
    <row r="260" spans="1:1" x14ac:dyDescent="0.2">
      <c r="A260" s="133"/>
    </row>
    <row r="261" spans="1:1" x14ac:dyDescent="0.2">
      <c r="A261" s="133"/>
    </row>
    <row r="262" spans="1:1" x14ac:dyDescent="0.2">
      <c r="A262" s="133"/>
    </row>
    <row r="263" spans="1:1" x14ac:dyDescent="0.2">
      <c r="A263" s="133"/>
    </row>
    <row r="264" spans="1:1" x14ac:dyDescent="0.2">
      <c r="A264" s="133"/>
    </row>
    <row r="265" spans="1:1" x14ac:dyDescent="0.2">
      <c r="A265" s="133"/>
    </row>
    <row r="266" spans="1:1" x14ac:dyDescent="0.2">
      <c r="A266" s="133"/>
    </row>
    <row r="267" spans="1:1" x14ac:dyDescent="0.2">
      <c r="A267" s="133"/>
    </row>
    <row r="268" spans="1:1" x14ac:dyDescent="0.2">
      <c r="A268" s="133"/>
    </row>
    <row r="269" spans="1:1" x14ac:dyDescent="0.2">
      <c r="A269" s="133"/>
    </row>
    <row r="270" spans="1:1" x14ac:dyDescent="0.2">
      <c r="A270" s="133"/>
    </row>
    <row r="271" spans="1:1" x14ac:dyDescent="0.2">
      <c r="A271" s="133"/>
    </row>
    <row r="272" spans="1:1" x14ac:dyDescent="0.2">
      <c r="A272" s="133"/>
    </row>
    <row r="273" spans="1:1" x14ac:dyDescent="0.2">
      <c r="A273" s="133"/>
    </row>
    <row r="274" spans="1:1" x14ac:dyDescent="0.2">
      <c r="A274" s="133"/>
    </row>
    <row r="275" spans="1:1" x14ac:dyDescent="0.2">
      <c r="A275" s="133"/>
    </row>
    <row r="276" spans="1:1" x14ac:dyDescent="0.2">
      <c r="A276" s="133"/>
    </row>
    <row r="277" spans="1:1" x14ac:dyDescent="0.2">
      <c r="A277" s="133"/>
    </row>
    <row r="278" spans="1:1" x14ac:dyDescent="0.2">
      <c r="A278" s="133"/>
    </row>
    <row r="279" spans="1:1" x14ac:dyDescent="0.2">
      <c r="A279" s="133"/>
    </row>
    <row r="280" spans="1:1" x14ac:dyDescent="0.2">
      <c r="A280" s="133"/>
    </row>
    <row r="281" spans="1:1" x14ac:dyDescent="0.2">
      <c r="A281" s="133"/>
    </row>
    <row r="282" spans="1:1" x14ac:dyDescent="0.2">
      <c r="A282" s="133"/>
    </row>
    <row r="283" spans="1:1" x14ac:dyDescent="0.2">
      <c r="A283" s="133"/>
    </row>
    <row r="284" spans="1:1" x14ac:dyDescent="0.2">
      <c r="A284" s="133"/>
    </row>
    <row r="285" spans="1:1" x14ac:dyDescent="0.2">
      <c r="A285" s="133"/>
    </row>
    <row r="286" spans="1:1" x14ac:dyDescent="0.2">
      <c r="A286" s="133"/>
    </row>
    <row r="287" spans="1:1" x14ac:dyDescent="0.2">
      <c r="A287" s="133"/>
    </row>
    <row r="288" spans="1:1" x14ac:dyDescent="0.2">
      <c r="A288" s="133"/>
    </row>
    <row r="289" spans="1:1" x14ac:dyDescent="0.2">
      <c r="A289" s="133"/>
    </row>
    <row r="290" spans="1:1" x14ac:dyDescent="0.2">
      <c r="A290" s="133"/>
    </row>
    <row r="291" spans="1:1" x14ac:dyDescent="0.2">
      <c r="A291" s="133"/>
    </row>
    <row r="292" spans="1:1" x14ac:dyDescent="0.2">
      <c r="A292" s="133"/>
    </row>
    <row r="293" spans="1:1" x14ac:dyDescent="0.2">
      <c r="A293" s="133"/>
    </row>
    <row r="294" spans="1:1" x14ac:dyDescent="0.2">
      <c r="A294" s="133"/>
    </row>
    <row r="295" spans="1:1" x14ac:dyDescent="0.2">
      <c r="A295" s="133"/>
    </row>
    <row r="296" spans="1:1" x14ac:dyDescent="0.2">
      <c r="A296" s="133"/>
    </row>
    <row r="297" spans="1:1" x14ac:dyDescent="0.2">
      <c r="A297" s="133"/>
    </row>
    <row r="298" spans="1:1" x14ac:dyDescent="0.2">
      <c r="A298" s="133"/>
    </row>
    <row r="299" spans="1:1" x14ac:dyDescent="0.2">
      <c r="A299" s="133"/>
    </row>
    <row r="300" spans="1:1" x14ac:dyDescent="0.2">
      <c r="A300" s="133"/>
    </row>
    <row r="301" spans="1:1" x14ac:dyDescent="0.2">
      <c r="A301" s="133"/>
    </row>
    <row r="302" spans="1:1" x14ac:dyDescent="0.2">
      <c r="A302" s="133"/>
    </row>
    <row r="303" spans="1:1" x14ac:dyDescent="0.2">
      <c r="A303" s="133"/>
    </row>
    <row r="304" spans="1:1" x14ac:dyDescent="0.2">
      <c r="A304" s="133"/>
    </row>
    <row r="305" spans="1:1" x14ac:dyDescent="0.2">
      <c r="A305" s="133"/>
    </row>
    <row r="306" spans="1:1" x14ac:dyDescent="0.2">
      <c r="A306" s="133"/>
    </row>
    <row r="307" spans="1:1" x14ac:dyDescent="0.2">
      <c r="A307" s="133"/>
    </row>
    <row r="308" spans="1:1" x14ac:dyDescent="0.2">
      <c r="A308" s="133"/>
    </row>
    <row r="309" spans="1:1" x14ac:dyDescent="0.2">
      <c r="A309" s="133"/>
    </row>
    <row r="310" spans="1:1" x14ac:dyDescent="0.2">
      <c r="A310" s="133"/>
    </row>
    <row r="311" spans="1:1" x14ac:dyDescent="0.2">
      <c r="A311" s="133"/>
    </row>
    <row r="312" spans="1:1" x14ac:dyDescent="0.2">
      <c r="A312" s="133"/>
    </row>
    <row r="313" spans="1:1" x14ac:dyDescent="0.2">
      <c r="A313" s="133"/>
    </row>
    <row r="314" spans="1:1" x14ac:dyDescent="0.2">
      <c r="A314" s="133"/>
    </row>
    <row r="315" spans="1:1" x14ac:dyDescent="0.2">
      <c r="A315" s="133"/>
    </row>
    <row r="316" spans="1:1" x14ac:dyDescent="0.2">
      <c r="A316" s="133"/>
    </row>
    <row r="317" spans="1:1" x14ac:dyDescent="0.2">
      <c r="A317" s="133"/>
    </row>
    <row r="318" spans="1:1" x14ac:dyDescent="0.2">
      <c r="A318" s="133"/>
    </row>
    <row r="319" spans="1:1" x14ac:dyDescent="0.2">
      <c r="A319" s="133"/>
    </row>
    <row r="320" spans="1:1" x14ac:dyDescent="0.2">
      <c r="A320" s="133"/>
    </row>
    <row r="321" spans="1:1" x14ac:dyDescent="0.2">
      <c r="A321" s="133"/>
    </row>
    <row r="322" spans="1:1" x14ac:dyDescent="0.2">
      <c r="A322" s="133"/>
    </row>
    <row r="323" spans="1:1" x14ac:dyDescent="0.2">
      <c r="A323" s="133"/>
    </row>
    <row r="324" spans="1:1" x14ac:dyDescent="0.2">
      <c r="A324" s="133"/>
    </row>
    <row r="325" spans="1:1" x14ac:dyDescent="0.2">
      <c r="A325" s="133"/>
    </row>
    <row r="326" spans="1:1" x14ac:dyDescent="0.2">
      <c r="A326" s="133"/>
    </row>
    <row r="327" spans="1:1" x14ac:dyDescent="0.2">
      <c r="A327" s="133"/>
    </row>
    <row r="328" spans="1:1" x14ac:dyDescent="0.2">
      <c r="A328" s="133"/>
    </row>
  </sheetData>
  <mergeCells count="13">
    <mergeCell ref="F158:I158"/>
    <mergeCell ref="A170:C170"/>
    <mergeCell ref="F159:I159"/>
    <mergeCell ref="F164:I164"/>
    <mergeCell ref="F165:I165"/>
    <mergeCell ref="F166:I166"/>
    <mergeCell ref="F167:I167"/>
    <mergeCell ref="A169:C169"/>
    <mergeCell ref="A1:I1"/>
    <mergeCell ref="A2:I2"/>
    <mergeCell ref="A3:I3"/>
    <mergeCell ref="A4:I4"/>
    <mergeCell ref="F157:I157"/>
  </mergeCells>
  <printOptions horizontalCentered="1" verticalCentered="1"/>
  <pageMargins left="0.70866141732283472" right="0.31496062992125984" top="1.1811023622047245" bottom="0.35433070866141736" header="0.51181102362204722" footer="0.31496062992125984"/>
  <pageSetup scale="50" orientation="portrait" r:id="rId1"/>
  <headerFooter alignWithMargins="0">
    <oddHeader>&amp;C&amp;G</oddHeader>
    <oddFooter>&amp;L_x000D_&amp;1#&amp;"Aptos"&amp;10&amp;K000000 Informacion publica&amp;R&amp;P de 2</oddFooter>
  </headerFooter>
  <rowBreaks count="1" manualBreakCount="1">
    <brk id="88" max="8"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4DAA8-558E-4ADB-8336-19108173684C}">
  <sheetPr codeName="Hoja3"/>
  <dimension ref="A1:AC100"/>
  <sheetViews>
    <sheetView zoomScaleNormal="100" workbookViewId="0">
      <selection activeCell="B28" sqref="B28"/>
    </sheetView>
  </sheetViews>
  <sheetFormatPr baseColWidth="10" defaultRowHeight="15" x14ac:dyDescent="0.2"/>
  <cols>
    <col min="1" max="1" width="8.42578125" style="8" bestFit="1" customWidth="1"/>
    <col min="2" max="2" width="72.5703125" style="8" customWidth="1"/>
    <col min="3" max="3" width="8.5703125" style="8" customWidth="1"/>
    <col min="4" max="4" width="29.7109375" style="134" bestFit="1" customWidth="1"/>
    <col min="5" max="5" width="3.42578125" style="8" customWidth="1"/>
    <col min="6" max="6" width="23.7109375" style="134" customWidth="1"/>
    <col min="7" max="7" width="1.7109375" style="8" customWidth="1"/>
    <col min="8" max="8" width="25" style="8" customWidth="1"/>
    <col min="9" max="9" width="14.28515625" style="29" customWidth="1"/>
    <col min="10" max="16384" width="11.42578125" style="8"/>
  </cols>
  <sheetData>
    <row r="1" spans="1:29" s="38" customFormat="1" ht="15.75" x14ac:dyDescent="0.25">
      <c r="A1" s="187" t="s">
        <v>12</v>
      </c>
      <c r="B1" s="187"/>
      <c r="C1" s="187"/>
      <c r="D1" s="187"/>
      <c r="E1" s="187"/>
      <c r="F1" s="187"/>
      <c r="G1" s="187"/>
      <c r="H1" s="187"/>
      <c r="I1" s="187"/>
      <c r="J1" s="8"/>
      <c r="K1" s="8"/>
      <c r="L1" s="8"/>
      <c r="M1" s="8"/>
      <c r="N1" s="8"/>
      <c r="O1" s="8"/>
      <c r="P1" s="8"/>
      <c r="Q1" s="8"/>
      <c r="R1" s="8"/>
      <c r="S1" s="8"/>
      <c r="T1" s="8"/>
      <c r="U1" s="8"/>
      <c r="V1" s="8"/>
      <c r="W1" s="8"/>
      <c r="X1" s="8"/>
      <c r="Y1" s="8"/>
      <c r="Z1" s="8"/>
      <c r="AA1" s="8"/>
      <c r="AB1" s="8"/>
      <c r="AC1" s="8"/>
    </row>
    <row r="2" spans="1:29" s="38" customFormat="1" ht="15.75" x14ac:dyDescent="0.25">
      <c r="A2" s="187" t="s">
        <v>219</v>
      </c>
      <c r="B2" s="187"/>
      <c r="C2" s="187"/>
      <c r="D2" s="187"/>
      <c r="E2" s="187"/>
      <c r="F2" s="187"/>
      <c r="G2" s="187"/>
      <c r="H2" s="187"/>
      <c r="I2" s="187"/>
      <c r="J2" s="8"/>
      <c r="K2" s="8"/>
      <c r="L2" s="8"/>
      <c r="M2" s="8"/>
      <c r="N2" s="8"/>
      <c r="O2" s="8"/>
      <c r="P2" s="8"/>
      <c r="Q2" s="8"/>
      <c r="R2" s="8"/>
      <c r="S2" s="8"/>
      <c r="T2" s="8"/>
      <c r="U2" s="8"/>
      <c r="V2" s="8"/>
      <c r="W2" s="8"/>
      <c r="X2" s="8"/>
      <c r="Y2" s="8"/>
      <c r="Z2" s="8"/>
      <c r="AA2" s="8"/>
      <c r="AB2" s="8"/>
      <c r="AC2" s="8"/>
    </row>
    <row r="3" spans="1:29" s="38" customFormat="1" ht="15.75" x14ac:dyDescent="0.25">
      <c r="A3" s="187" t="s">
        <v>290</v>
      </c>
      <c r="B3" s="187"/>
      <c r="C3" s="187"/>
      <c r="D3" s="187"/>
      <c r="E3" s="187"/>
      <c r="F3" s="187"/>
      <c r="G3" s="187"/>
      <c r="H3" s="187"/>
      <c r="I3" s="187"/>
      <c r="J3" s="8"/>
      <c r="K3" s="8"/>
      <c r="L3" s="8"/>
      <c r="M3" s="8"/>
      <c r="N3" s="8"/>
      <c r="O3" s="8"/>
      <c r="P3" s="8"/>
      <c r="Q3" s="8"/>
      <c r="R3" s="8"/>
      <c r="S3" s="8"/>
      <c r="T3" s="8"/>
      <c r="U3" s="8"/>
      <c r="V3" s="8"/>
      <c r="W3" s="8"/>
      <c r="X3" s="8"/>
      <c r="Y3" s="8"/>
      <c r="Z3" s="8"/>
      <c r="AA3" s="8"/>
      <c r="AB3" s="8"/>
      <c r="AC3" s="8"/>
    </row>
    <row r="4" spans="1:29" s="38" customFormat="1" ht="15.75" x14ac:dyDescent="0.25">
      <c r="A4" s="187" t="s">
        <v>16</v>
      </c>
      <c r="B4" s="187"/>
      <c r="C4" s="187"/>
      <c r="D4" s="187"/>
      <c r="E4" s="187"/>
      <c r="F4" s="187"/>
      <c r="G4" s="187"/>
      <c r="H4" s="187"/>
      <c r="I4" s="187"/>
      <c r="J4" s="8"/>
      <c r="K4" s="8"/>
      <c r="L4" s="8"/>
      <c r="M4" s="8"/>
      <c r="N4" s="8"/>
      <c r="O4" s="8"/>
      <c r="P4" s="8"/>
      <c r="Q4" s="8"/>
      <c r="R4" s="8"/>
      <c r="S4" s="8"/>
      <c r="T4" s="8"/>
      <c r="U4" s="8"/>
      <c r="V4" s="8"/>
      <c r="W4" s="8"/>
      <c r="X4" s="8"/>
      <c r="Y4" s="8"/>
      <c r="Z4" s="8"/>
      <c r="AA4" s="8"/>
      <c r="AB4" s="8"/>
      <c r="AC4" s="8"/>
    </row>
    <row r="5" spans="1:29" s="38" customFormat="1" x14ac:dyDescent="0.2">
      <c r="A5" s="186"/>
      <c r="B5" s="186"/>
      <c r="C5" s="186"/>
      <c r="D5" s="186"/>
      <c r="E5" s="186"/>
      <c r="F5" s="186"/>
      <c r="G5" s="186"/>
      <c r="H5" s="39"/>
      <c r="I5" s="40"/>
      <c r="J5" s="8"/>
      <c r="K5" s="8"/>
      <c r="L5" s="8"/>
      <c r="M5" s="8"/>
      <c r="N5" s="8"/>
      <c r="O5" s="8"/>
      <c r="P5" s="8"/>
      <c r="Q5" s="8"/>
      <c r="R5" s="8"/>
      <c r="S5" s="8"/>
      <c r="T5" s="8"/>
      <c r="U5" s="8"/>
      <c r="V5" s="8"/>
      <c r="W5" s="8"/>
      <c r="X5" s="8"/>
      <c r="Y5" s="8"/>
      <c r="Z5" s="8"/>
      <c r="AA5" s="8"/>
      <c r="AB5" s="8"/>
      <c r="AC5" s="8"/>
    </row>
    <row r="6" spans="1:29" s="42" customFormat="1" ht="15.75" x14ac:dyDescent="0.2">
      <c r="A6" s="25"/>
      <c r="B6" s="33"/>
      <c r="C6" s="33"/>
      <c r="D6" s="41" t="s">
        <v>10</v>
      </c>
      <c r="E6" s="33"/>
      <c r="F6" s="41" t="s">
        <v>10</v>
      </c>
      <c r="G6" s="10"/>
      <c r="H6" s="10"/>
      <c r="I6" s="12"/>
      <c r="J6" s="10"/>
      <c r="K6" s="10"/>
      <c r="L6" s="10"/>
      <c r="M6" s="10"/>
      <c r="N6" s="10"/>
      <c r="O6" s="10"/>
      <c r="P6" s="10"/>
      <c r="Q6" s="10"/>
      <c r="R6" s="10"/>
      <c r="S6" s="10"/>
      <c r="T6" s="10"/>
      <c r="U6" s="10"/>
      <c r="V6" s="10"/>
      <c r="W6" s="10"/>
      <c r="X6" s="10"/>
      <c r="Y6" s="10"/>
      <c r="Z6" s="10"/>
      <c r="AA6" s="10"/>
      <c r="AB6" s="10"/>
      <c r="AC6" s="10"/>
    </row>
    <row r="7" spans="1:29" s="42" customFormat="1" ht="15.75" x14ac:dyDescent="0.2">
      <c r="A7" s="2" t="s">
        <v>11</v>
      </c>
      <c r="B7" s="1" t="s">
        <v>7</v>
      </c>
      <c r="C7" s="33"/>
      <c r="D7" s="2" t="s">
        <v>284</v>
      </c>
      <c r="E7" s="3"/>
      <c r="F7" s="2" t="s">
        <v>286</v>
      </c>
      <c r="G7" s="10"/>
      <c r="H7" s="1" t="s">
        <v>225</v>
      </c>
      <c r="I7" s="7" t="s">
        <v>226</v>
      </c>
      <c r="J7" s="10"/>
      <c r="K7" s="10"/>
      <c r="L7" s="10"/>
      <c r="M7" s="10"/>
      <c r="N7" s="10"/>
      <c r="O7" s="10"/>
      <c r="P7" s="10"/>
      <c r="Q7" s="10"/>
      <c r="R7" s="10"/>
      <c r="S7" s="10"/>
      <c r="T7" s="10"/>
      <c r="U7" s="10"/>
      <c r="V7" s="10"/>
      <c r="W7" s="10"/>
      <c r="X7" s="10"/>
      <c r="Y7" s="10"/>
      <c r="Z7" s="10"/>
      <c r="AA7" s="10"/>
      <c r="AB7" s="10"/>
      <c r="AC7" s="10"/>
    </row>
    <row r="8" spans="1:29" s="42" customFormat="1" ht="15.75" x14ac:dyDescent="0.2">
      <c r="A8" s="2"/>
      <c r="B8" s="1"/>
      <c r="C8" s="33" t="s">
        <v>229</v>
      </c>
      <c r="D8" s="43"/>
      <c r="E8" s="3"/>
      <c r="F8" s="43"/>
      <c r="G8" s="10"/>
      <c r="H8" s="10"/>
      <c r="I8" s="12"/>
      <c r="J8" s="10"/>
      <c r="K8" s="10"/>
      <c r="L8" s="10"/>
      <c r="M8" s="10"/>
      <c r="N8" s="10"/>
      <c r="O8" s="10"/>
      <c r="P8" s="10"/>
      <c r="Q8" s="10"/>
      <c r="R8" s="10"/>
      <c r="S8" s="10"/>
      <c r="T8" s="10"/>
      <c r="U8" s="10"/>
      <c r="V8" s="10"/>
      <c r="W8" s="10"/>
      <c r="X8" s="10"/>
      <c r="Y8" s="10"/>
      <c r="Z8" s="10"/>
      <c r="AA8" s="10"/>
      <c r="AB8" s="10"/>
      <c r="AC8" s="10"/>
    </row>
    <row r="9" spans="1:29" s="10" customFormat="1" ht="15.75" x14ac:dyDescent="0.2">
      <c r="A9" s="44"/>
      <c r="B9" s="45" t="s">
        <v>188</v>
      </c>
      <c r="C9" s="45"/>
      <c r="D9" s="13">
        <v>146160993819.60001</v>
      </c>
      <c r="E9" s="3"/>
      <c r="F9" s="13">
        <v>108357752280.95001</v>
      </c>
      <c r="I9" s="12"/>
    </row>
    <row r="10" spans="1:29" s="10" customFormat="1" ht="15.75" x14ac:dyDescent="0.2">
      <c r="A10" s="44"/>
      <c r="B10" s="21"/>
      <c r="C10" s="21"/>
      <c r="D10" s="11"/>
      <c r="E10" s="3"/>
      <c r="F10" s="11"/>
      <c r="I10" s="12"/>
    </row>
    <row r="11" spans="1:29" s="10" customFormat="1" ht="16.5" x14ac:dyDescent="0.2">
      <c r="A11" s="23" t="s">
        <v>116</v>
      </c>
      <c r="B11" s="24" t="s">
        <v>117</v>
      </c>
      <c r="C11" s="170" t="s">
        <v>236</v>
      </c>
      <c r="D11" s="46">
        <v>97163577268.279999</v>
      </c>
      <c r="E11" s="3"/>
      <c r="F11" s="46">
        <v>15037382667.27002</v>
      </c>
      <c r="I11" s="12"/>
    </row>
    <row r="12" spans="1:29" s="10" customFormat="1" ht="15.75" x14ac:dyDescent="0.2">
      <c r="A12" s="20" t="s">
        <v>118</v>
      </c>
      <c r="B12" s="22" t="s">
        <v>119</v>
      </c>
      <c r="C12" s="22"/>
      <c r="D12" s="11">
        <v>97163577268.279999</v>
      </c>
      <c r="E12" s="3"/>
      <c r="F12" s="47">
        <v>15037382667.27002</v>
      </c>
      <c r="H12" s="11">
        <v>82126194601.009979</v>
      </c>
      <c r="I12" s="12">
        <v>5.4614686889470292</v>
      </c>
    </row>
    <row r="13" spans="1:29" s="10" customFormat="1" ht="15.75" x14ac:dyDescent="0.2">
      <c r="A13" s="20"/>
      <c r="B13" s="22"/>
      <c r="C13" s="22"/>
      <c r="D13" s="47"/>
      <c r="E13" s="3"/>
      <c r="F13" s="47"/>
      <c r="I13" s="12"/>
    </row>
    <row r="14" spans="1:29" s="10" customFormat="1" ht="16.5" x14ac:dyDescent="0.2">
      <c r="A14" s="23" t="s">
        <v>124</v>
      </c>
      <c r="B14" s="24" t="s">
        <v>125</v>
      </c>
      <c r="C14" s="170" t="s">
        <v>236</v>
      </c>
      <c r="D14" s="37">
        <v>45409556790.220001</v>
      </c>
      <c r="E14" s="3"/>
      <c r="F14" s="37">
        <v>49700310550.510002</v>
      </c>
      <c r="I14" s="12"/>
    </row>
    <row r="15" spans="1:29" s="10" customFormat="1" ht="15.75" x14ac:dyDescent="0.2">
      <c r="A15" s="20" t="s">
        <v>126</v>
      </c>
      <c r="B15" s="22" t="s">
        <v>32</v>
      </c>
      <c r="C15" s="22"/>
      <c r="D15" s="11">
        <v>45409556790.220001</v>
      </c>
      <c r="E15" s="3"/>
      <c r="F15" s="11">
        <v>49700310550.510002</v>
      </c>
      <c r="H15" s="11">
        <v>-4290753760.2900009</v>
      </c>
      <c r="I15" s="12">
        <v>-8.633253419874197E-2</v>
      </c>
    </row>
    <row r="16" spans="1:29" s="10" customFormat="1" ht="15.75" x14ac:dyDescent="0.2">
      <c r="A16" s="20"/>
      <c r="B16" s="22"/>
      <c r="C16" s="22"/>
      <c r="D16" s="47"/>
      <c r="E16" s="3"/>
      <c r="F16" s="47"/>
      <c r="I16" s="12"/>
    </row>
    <row r="17" spans="1:9" s="10" customFormat="1" ht="16.5" x14ac:dyDescent="0.2">
      <c r="A17" s="23" t="s">
        <v>127</v>
      </c>
      <c r="B17" s="24" t="s">
        <v>128</v>
      </c>
      <c r="C17" s="170" t="s">
        <v>236</v>
      </c>
      <c r="D17" s="37">
        <v>3587859761.0999999</v>
      </c>
      <c r="E17" s="3"/>
      <c r="F17" s="37">
        <v>42406991313.419998</v>
      </c>
      <c r="I17" s="12"/>
    </row>
    <row r="18" spans="1:9" s="10" customFormat="1" ht="15.75" x14ac:dyDescent="0.2">
      <c r="A18" s="20" t="s">
        <v>129</v>
      </c>
      <c r="B18" s="22" t="s">
        <v>130</v>
      </c>
      <c r="C18" s="22"/>
      <c r="D18" s="48">
        <v>3266145009.0999999</v>
      </c>
      <c r="E18" s="3"/>
      <c r="F18" s="48">
        <v>40600123611.419998</v>
      </c>
      <c r="H18" s="11">
        <v>-37333978602.32</v>
      </c>
      <c r="I18" s="12">
        <v>-0.91955332352285502</v>
      </c>
    </row>
    <row r="19" spans="1:9" s="10" customFormat="1" ht="15.75" x14ac:dyDescent="0.2">
      <c r="A19" s="20" t="s">
        <v>131</v>
      </c>
      <c r="B19" s="22" t="s">
        <v>132</v>
      </c>
      <c r="C19" s="22"/>
      <c r="D19" s="48">
        <v>321714752</v>
      </c>
      <c r="E19" s="3"/>
      <c r="F19" s="48">
        <v>1806867702</v>
      </c>
      <c r="H19" s="11">
        <v>-1485152950</v>
      </c>
      <c r="I19" s="12">
        <v>-0.8219489165455236</v>
      </c>
    </row>
    <row r="20" spans="1:9" s="10" customFormat="1" ht="15.75" x14ac:dyDescent="0.2">
      <c r="A20" s="20"/>
      <c r="B20" s="22"/>
      <c r="C20" s="22"/>
      <c r="D20" s="47"/>
      <c r="E20" s="3"/>
      <c r="F20" s="47"/>
      <c r="I20" s="12"/>
    </row>
    <row r="21" spans="1:9" s="10" customFormat="1" ht="16.5" x14ac:dyDescent="0.2">
      <c r="A21" s="18" t="s">
        <v>133</v>
      </c>
      <c r="B21" s="18" t="s">
        <v>134</v>
      </c>
      <c r="C21" s="170" t="s">
        <v>236</v>
      </c>
      <c r="D21" s="37">
        <v>0</v>
      </c>
      <c r="E21" s="3"/>
      <c r="F21" s="37">
        <v>1213067749.75</v>
      </c>
      <c r="I21" s="12"/>
    </row>
    <row r="22" spans="1:9" s="10" customFormat="1" ht="15.75" x14ac:dyDescent="0.2">
      <c r="A22" s="15" t="s">
        <v>137</v>
      </c>
      <c r="B22" s="17" t="s">
        <v>138</v>
      </c>
      <c r="C22" s="22"/>
      <c r="D22" s="16">
        <v>0</v>
      </c>
      <c r="E22" s="3"/>
      <c r="F22" s="16">
        <v>1213067749.75</v>
      </c>
      <c r="H22" s="16">
        <v>-1213067749.75</v>
      </c>
      <c r="I22" s="12">
        <v>-1</v>
      </c>
    </row>
    <row r="23" spans="1:9" s="10" customFormat="1" ht="15.75" x14ac:dyDescent="0.2">
      <c r="A23" s="15"/>
      <c r="B23" s="22"/>
      <c r="C23" s="22"/>
      <c r="D23" s="48"/>
      <c r="E23" s="3"/>
      <c r="F23" s="48"/>
      <c r="H23" s="11"/>
      <c r="I23" s="12"/>
    </row>
    <row r="24" spans="1:9" s="10" customFormat="1" ht="15.75" x14ac:dyDescent="0.2">
      <c r="A24" s="20"/>
      <c r="B24" s="22"/>
      <c r="C24" s="22"/>
      <c r="D24" s="47"/>
      <c r="E24" s="3"/>
      <c r="F24" s="47"/>
      <c r="I24" s="12"/>
    </row>
    <row r="25" spans="1:9" s="10" customFormat="1" ht="15.75" x14ac:dyDescent="0.2">
      <c r="A25" s="44"/>
      <c r="B25" s="45" t="s">
        <v>189</v>
      </c>
      <c r="C25" s="45"/>
      <c r="D25" s="13">
        <v>150056458591.60001</v>
      </c>
      <c r="E25" s="3"/>
      <c r="F25" s="13">
        <v>411013919872.15002</v>
      </c>
      <c r="I25" s="12"/>
    </row>
    <row r="26" spans="1:9" s="10" customFormat="1" ht="15.75" x14ac:dyDescent="0.2">
      <c r="A26" s="20"/>
      <c r="B26" s="21"/>
      <c r="C26" s="21"/>
      <c r="D26" s="11"/>
      <c r="E26" s="3"/>
      <c r="F26" s="11"/>
      <c r="I26" s="12"/>
    </row>
    <row r="27" spans="1:9" s="10" customFormat="1" ht="16.5" x14ac:dyDescent="0.2">
      <c r="A27" s="23" t="s">
        <v>116</v>
      </c>
      <c r="B27" s="24" t="s">
        <v>117</v>
      </c>
      <c r="C27" s="170" t="s">
        <v>236</v>
      </c>
      <c r="D27" s="46">
        <v>0</v>
      </c>
      <c r="E27" s="3"/>
      <c r="F27" s="46">
        <v>384883947561.75</v>
      </c>
      <c r="I27" s="12"/>
    </row>
    <row r="28" spans="1:9" s="10" customFormat="1" ht="15.75" x14ac:dyDescent="0.2">
      <c r="A28" s="20" t="s">
        <v>118</v>
      </c>
      <c r="B28" s="22" t="s">
        <v>119</v>
      </c>
      <c r="C28" s="22"/>
      <c r="D28" s="47">
        <v>0</v>
      </c>
      <c r="E28" s="3"/>
      <c r="F28" s="47">
        <v>384883947561.75</v>
      </c>
      <c r="H28" s="11">
        <v>-384883947561.75</v>
      </c>
      <c r="I28" s="12">
        <v>-1</v>
      </c>
    </row>
    <row r="29" spans="1:9" s="10" customFormat="1" ht="15.75" x14ac:dyDescent="0.2">
      <c r="A29" s="20"/>
      <c r="B29" s="21"/>
      <c r="C29" s="21"/>
      <c r="D29" s="11"/>
      <c r="E29" s="3"/>
      <c r="F29" s="11"/>
      <c r="I29" s="12"/>
    </row>
    <row r="30" spans="1:9" s="10" customFormat="1" ht="16.5" x14ac:dyDescent="0.2">
      <c r="A30" s="23" t="s">
        <v>120</v>
      </c>
      <c r="B30" s="24" t="s">
        <v>97</v>
      </c>
      <c r="C30" s="170" t="s">
        <v>236</v>
      </c>
      <c r="D30" s="37">
        <v>0</v>
      </c>
      <c r="E30" s="3"/>
      <c r="F30" s="37">
        <v>844681925.19000006</v>
      </c>
      <c r="I30" s="12"/>
    </row>
    <row r="31" spans="1:9" s="10" customFormat="1" ht="15.75" x14ac:dyDescent="0.2">
      <c r="A31" s="20" t="s">
        <v>227</v>
      </c>
      <c r="B31" s="22" t="s">
        <v>228</v>
      </c>
      <c r="C31" s="22"/>
      <c r="D31" s="48">
        <v>0</v>
      </c>
      <c r="E31" s="3"/>
      <c r="F31" s="48">
        <v>844681925.19000006</v>
      </c>
      <c r="H31" s="11">
        <v>-844681925.19000006</v>
      </c>
      <c r="I31" s="12">
        <v>-1</v>
      </c>
    </row>
    <row r="32" spans="1:9" s="10" customFormat="1" ht="15.75" hidden="1" x14ac:dyDescent="0.2">
      <c r="A32" s="20" t="s">
        <v>121</v>
      </c>
      <c r="B32" s="22" t="s">
        <v>29</v>
      </c>
      <c r="C32" s="22"/>
      <c r="D32" s="48">
        <v>0</v>
      </c>
      <c r="E32" s="3"/>
      <c r="F32" s="48">
        <v>0</v>
      </c>
      <c r="H32" s="11">
        <v>0</v>
      </c>
      <c r="I32" s="12">
        <v>0</v>
      </c>
    </row>
    <row r="33" spans="1:9" s="10" customFormat="1" ht="15.75" hidden="1" x14ac:dyDescent="0.2">
      <c r="A33" s="20" t="s">
        <v>122</v>
      </c>
      <c r="B33" s="22" t="s">
        <v>123</v>
      </c>
      <c r="C33" s="22"/>
      <c r="D33" s="11">
        <v>0</v>
      </c>
      <c r="E33" s="3"/>
      <c r="F33" s="11">
        <v>0</v>
      </c>
      <c r="H33" s="11">
        <v>0</v>
      </c>
      <c r="I33" s="12">
        <v>0</v>
      </c>
    </row>
    <row r="34" spans="1:9" s="10" customFormat="1" ht="15.75" x14ac:dyDescent="0.2">
      <c r="A34" s="20"/>
      <c r="D34" s="11"/>
      <c r="E34" s="3"/>
      <c r="F34" s="11"/>
      <c r="I34" s="12"/>
    </row>
    <row r="35" spans="1:9" s="10" customFormat="1" ht="16.5" x14ac:dyDescent="0.2">
      <c r="A35" s="18" t="s">
        <v>133</v>
      </c>
      <c r="B35" s="18" t="s">
        <v>134</v>
      </c>
      <c r="C35" s="170" t="s">
        <v>236</v>
      </c>
      <c r="D35" s="37">
        <v>150056458591.60001</v>
      </c>
      <c r="E35" s="3"/>
      <c r="F35" s="37">
        <v>25285290385.210003</v>
      </c>
      <c r="I35" s="12"/>
    </row>
    <row r="36" spans="1:9" s="10" customFormat="1" ht="15.75" x14ac:dyDescent="0.2">
      <c r="A36" s="15" t="s">
        <v>135</v>
      </c>
      <c r="B36" s="17" t="s">
        <v>136</v>
      </c>
      <c r="C36" s="22"/>
      <c r="D36" s="16">
        <v>7106447954.25</v>
      </c>
      <c r="E36" s="3"/>
      <c r="F36" s="16">
        <v>9324402649.8500004</v>
      </c>
      <c r="H36" s="11">
        <v>-2217954695.6000004</v>
      </c>
      <c r="I36" s="12">
        <v>-0.23786560693361736</v>
      </c>
    </row>
    <row r="37" spans="1:9" s="10" customFormat="1" ht="15.75" x14ac:dyDescent="0.2">
      <c r="A37" s="15" t="s">
        <v>137</v>
      </c>
      <c r="B37" s="17" t="s">
        <v>138</v>
      </c>
      <c r="C37" s="22"/>
      <c r="D37" s="16">
        <v>3906561421.8499999</v>
      </c>
      <c r="E37" s="3"/>
      <c r="F37" s="16">
        <v>0</v>
      </c>
      <c r="H37" s="11">
        <v>3906561421.8499999</v>
      </c>
      <c r="I37" s="12">
        <v>1</v>
      </c>
    </row>
    <row r="38" spans="1:9" s="10" customFormat="1" ht="15.75" x14ac:dyDescent="0.2">
      <c r="A38" s="15" t="s">
        <v>223</v>
      </c>
      <c r="B38" s="22" t="s">
        <v>224</v>
      </c>
      <c r="C38" s="22"/>
      <c r="D38" s="48">
        <v>1153099712.5</v>
      </c>
      <c r="E38" s="3"/>
      <c r="F38" s="48">
        <v>10565067711.34</v>
      </c>
      <c r="H38" s="11">
        <v>-9411967998.8400002</v>
      </c>
      <c r="I38" s="12">
        <v>-0.890857328698204</v>
      </c>
    </row>
    <row r="39" spans="1:9" s="10" customFormat="1" ht="15.75" x14ac:dyDescent="0.2">
      <c r="A39" s="15" t="s">
        <v>246</v>
      </c>
      <c r="B39" s="22" t="s">
        <v>247</v>
      </c>
      <c r="C39" s="22"/>
      <c r="D39" s="48">
        <v>137890349503</v>
      </c>
      <c r="E39" s="3"/>
      <c r="F39" s="48">
        <v>5395820024.0200005</v>
      </c>
      <c r="H39" s="11">
        <v>132494529478.98</v>
      </c>
      <c r="I39" s="12">
        <v>24.555031281467532</v>
      </c>
    </row>
    <row r="40" spans="1:9" s="10" customFormat="1" ht="15.75" x14ac:dyDescent="0.2">
      <c r="A40" s="20"/>
      <c r="D40" s="11"/>
      <c r="E40" s="3"/>
      <c r="F40" s="11"/>
      <c r="I40" s="12"/>
    </row>
    <row r="41" spans="1:9" s="10" customFormat="1" ht="15.75" x14ac:dyDescent="0.2">
      <c r="A41" s="49"/>
      <c r="B41" s="45" t="s">
        <v>187</v>
      </c>
      <c r="C41" s="45"/>
      <c r="D41" s="50">
        <v>648456436286.97998</v>
      </c>
      <c r="E41" s="3"/>
      <c r="F41" s="50">
        <v>519929003000.62006</v>
      </c>
      <c r="I41" s="12"/>
    </row>
    <row r="42" spans="1:9" s="10" customFormat="1" ht="15.75" x14ac:dyDescent="0.2">
      <c r="A42" s="49"/>
      <c r="B42" s="21"/>
      <c r="C42" s="33" t="s">
        <v>229</v>
      </c>
      <c r="D42" s="46"/>
      <c r="E42" s="3"/>
      <c r="F42" s="46"/>
      <c r="I42" s="12"/>
    </row>
    <row r="43" spans="1:9" s="10" customFormat="1" ht="16.5" x14ac:dyDescent="0.2">
      <c r="A43" s="18" t="s">
        <v>139</v>
      </c>
      <c r="B43" s="18" t="s">
        <v>140</v>
      </c>
      <c r="C43" s="170" t="s">
        <v>297</v>
      </c>
      <c r="D43" s="51">
        <v>239702336003.76999</v>
      </c>
      <c r="E43" s="3"/>
      <c r="F43" s="51">
        <v>220274938290.64001</v>
      </c>
      <c r="I43" s="12"/>
    </row>
    <row r="44" spans="1:9" s="10" customFormat="1" ht="15.75" x14ac:dyDescent="0.2">
      <c r="A44" s="17" t="s">
        <v>141</v>
      </c>
      <c r="B44" s="17" t="s">
        <v>142</v>
      </c>
      <c r="C44" s="22"/>
      <c r="D44" s="52">
        <v>33032116970</v>
      </c>
      <c r="E44" s="3"/>
      <c r="F44" s="52">
        <v>31870221800</v>
      </c>
      <c r="G44" s="19"/>
      <c r="H44" s="11">
        <v>1161895170</v>
      </c>
      <c r="I44" s="12">
        <v>3.6457078249766059E-2</v>
      </c>
    </row>
    <row r="45" spans="1:9" s="10" customFormat="1" ht="15.75" x14ac:dyDescent="0.2">
      <c r="A45" s="17" t="s">
        <v>282</v>
      </c>
      <c r="B45" s="17" t="s">
        <v>283</v>
      </c>
      <c r="C45" s="22"/>
      <c r="D45" s="52">
        <v>18216956</v>
      </c>
      <c r="E45" s="3"/>
      <c r="F45" s="52">
        <v>0</v>
      </c>
      <c r="G45" s="19"/>
      <c r="H45" s="11">
        <v>18216956</v>
      </c>
      <c r="I45" s="12">
        <v>1</v>
      </c>
    </row>
    <row r="46" spans="1:9" s="10" customFormat="1" ht="15.75" x14ac:dyDescent="0.2">
      <c r="A46" s="15" t="s">
        <v>143</v>
      </c>
      <c r="B46" s="17" t="s">
        <v>144</v>
      </c>
      <c r="C46" s="22"/>
      <c r="D46" s="52">
        <v>9811078629</v>
      </c>
      <c r="E46" s="3"/>
      <c r="F46" s="52">
        <v>9367394025</v>
      </c>
      <c r="G46" s="53"/>
      <c r="H46" s="11">
        <v>443684604</v>
      </c>
      <c r="I46" s="12">
        <v>4.7364784999529258E-2</v>
      </c>
    </row>
    <row r="47" spans="1:9" s="10" customFormat="1" ht="15.75" x14ac:dyDescent="0.2">
      <c r="A47" s="17" t="s">
        <v>145</v>
      </c>
      <c r="B47" s="17" t="s">
        <v>146</v>
      </c>
      <c r="C47" s="22"/>
      <c r="D47" s="52">
        <v>1878382400</v>
      </c>
      <c r="E47" s="3"/>
      <c r="F47" s="52">
        <v>1774297700</v>
      </c>
      <c r="G47" s="53"/>
      <c r="H47" s="11">
        <v>104084700</v>
      </c>
      <c r="I47" s="12">
        <v>5.8662478117398227E-2</v>
      </c>
    </row>
    <row r="48" spans="1:9" s="10" customFormat="1" ht="15.75" x14ac:dyDescent="0.2">
      <c r="A48" s="17" t="s">
        <v>147</v>
      </c>
      <c r="B48" s="17" t="s">
        <v>148</v>
      </c>
      <c r="C48" s="22"/>
      <c r="D48" s="52">
        <v>12480994077</v>
      </c>
      <c r="E48" s="3"/>
      <c r="F48" s="52">
        <v>12328166067</v>
      </c>
      <c r="G48" s="53"/>
      <c r="H48" s="11">
        <v>152828010</v>
      </c>
      <c r="I48" s="12">
        <v>1.2396654065935207E-2</v>
      </c>
    </row>
    <row r="49" spans="1:9" s="10" customFormat="1" ht="15.75" x14ac:dyDescent="0.2">
      <c r="A49" s="17" t="s">
        <v>149</v>
      </c>
      <c r="B49" s="17" t="s">
        <v>150</v>
      </c>
      <c r="C49" s="22"/>
      <c r="D49" s="52">
        <v>1281148521</v>
      </c>
      <c r="E49" s="3"/>
      <c r="F49" s="52">
        <v>831037574</v>
      </c>
      <c r="G49" s="53"/>
      <c r="H49" s="11">
        <v>450110947</v>
      </c>
      <c r="I49" s="12">
        <v>0.54162526591126192</v>
      </c>
    </row>
    <row r="50" spans="1:9" s="10" customFormat="1" ht="15.75" x14ac:dyDescent="0.2">
      <c r="A50" s="15" t="s">
        <v>151</v>
      </c>
      <c r="B50" s="17" t="s">
        <v>152</v>
      </c>
      <c r="C50" s="22"/>
      <c r="D50" s="52">
        <v>177305228002.76999</v>
      </c>
      <c r="E50" s="3"/>
      <c r="F50" s="52">
        <v>163573621614.64001</v>
      </c>
      <c r="H50" s="11">
        <v>13731606388.129974</v>
      </c>
      <c r="I50" s="12">
        <v>8.3947559836267518E-2</v>
      </c>
    </row>
    <row r="51" spans="1:9" s="10" customFormat="1" ht="15.75" x14ac:dyDescent="0.2">
      <c r="A51" s="15" t="s">
        <v>153</v>
      </c>
      <c r="B51" s="17" t="s">
        <v>154</v>
      </c>
      <c r="C51" s="22"/>
      <c r="D51" s="52">
        <v>3895170448</v>
      </c>
      <c r="E51" s="3"/>
      <c r="F51" s="52">
        <v>530199510</v>
      </c>
      <c r="H51" s="11">
        <v>3364970938</v>
      </c>
      <c r="I51" s="12">
        <v>6.346612689249751</v>
      </c>
    </row>
    <row r="52" spans="1:9" s="10" customFormat="1" ht="15.75" x14ac:dyDescent="0.2">
      <c r="A52" s="27"/>
      <c r="D52" s="47"/>
      <c r="E52" s="3"/>
      <c r="F52" s="47"/>
      <c r="I52" s="12"/>
    </row>
    <row r="53" spans="1:9" s="10" customFormat="1" ht="31.5" x14ac:dyDescent="0.2">
      <c r="A53" s="23" t="s">
        <v>155</v>
      </c>
      <c r="B53" s="179" t="s">
        <v>156</v>
      </c>
      <c r="C53" s="170" t="s">
        <v>297</v>
      </c>
      <c r="D53" s="46">
        <v>233108557893.13</v>
      </c>
      <c r="E53" s="3"/>
      <c r="F53" s="46">
        <v>273895445498.54001</v>
      </c>
      <c r="I53" s="12"/>
    </row>
    <row r="54" spans="1:9" s="10" customFormat="1" ht="15.75" x14ac:dyDescent="0.2">
      <c r="A54" s="20" t="s">
        <v>210</v>
      </c>
      <c r="B54" s="22" t="s">
        <v>211</v>
      </c>
      <c r="C54" s="22"/>
      <c r="D54" s="47">
        <v>76991099046.880005</v>
      </c>
      <c r="E54" s="3"/>
      <c r="F54" s="47">
        <v>0</v>
      </c>
      <c r="H54" s="11">
        <v>76991099046.880005</v>
      </c>
      <c r="I54" s="12">
        <v>1</v>
      </c>
    </row>
    <row r="55" spans="1:9" s="10" customFormat="1" ht="15.75" x14ac:dyDescent="0.2">
      <c r="A55" s="20" t="s">
        <v>157</v>
      </c>
      <c r="B55" s="22" t="s">
        <v>158</v>
      </c>
      <c r="C55" s="22"/>
      <c r="D55" s="47">
        <v>3927928277.25</v>
      </c>
      <c r="E55" s="3"/>
      <c r="F55" s="47">
        <v>3117029443.4200001</v>
      </c>
      <c r="H55" s="11">
        <v>810898833.82999992</v>
      </c>
      <c r="I55" s="12">
        <v>0.26015116268529148</v>
      </c>
    </row>
    <row r="56" spans="1:9" s="10" customFormat="1" ht="15.75" x14ac:dyDescent="0.2">
      <c r="A56" s="20" t="s">
        <v>159</v>
      </c>
      <c r="B56" s="22" t="s">
        <v>160</v>
      </c>
      <c r="C56" s="22"/>
      <c r="D56" s="47">
        <v>282744249</v>
      </c>
      <c r="E56" s="3"/>
      <c r="F56" s="47">
        <v>469571968.12</v>
      </c>
      <c r="H56" s="11">
        <v>-186827719.12</v>
      </c>
      <c r="I56" s="12">
        <v>-0.3978681263023261</v>
      </c>
    </row>
    <row r="57" spans="1:9" s="10" customFormat="1" ht="15.75" x14ac:dyDescent="0.2">
      <c r="A57" s="20" t="s">
        <v>195</v>
      </c>
      <c r="B57" s="22" t="s">
        <v>196</v>
      </c>
      <c r="C57" s="22"/>
      <c r="D57" s="47">
        <v>151906786320</v>
      </c>
      <c r="E57" s="3"/>
      <c r="F57" s="47">
        <v>133874789582</v>
      </c>
      <c r="H57" s="11">
        <v>18031996738</v>
      </c>
      <c r="I57" s="12">
        <v>0.13469299779519112</v>
      </c>
    </row>
    <row r="58" spans="1:9" s="10" customFormat="1" ht="15.75" x14ac:dyDescent="0.2">
      <c r="A58" s="20" t="s">
        <v>253</v>
      </c>
      <c r="B58" s="22" t="s">
        <v>252</v>
      </c>
      <c r="C58" s="22"/>
      <c r="D58" s="47">
        <v>0</v>
      </c>
      <c r="E58" s="3"/>
      <c r="F58" s="47">
        <v>136434054505</v>
      </c>
      <c r="H58" s="11">
        <v>-136434054505</v>
      </c>
      <c r="I58" s="12">
        <v>-1</v>
      </c>
    </row>
    <row r="59" spans="1:9" s="10" customFormat="1" ht="15.75" x14ac:dyDescent="0.2">
      <c r="A59" s="27"/>
      <c r="D59" s="47"/>
      <c r="E59" s="3"/>
      <c r="F59" s="47"/>
      <c r="I59" s="12"/>
    </row>
    <row r="60" spans="1:9" s="10" customFormat="1" ht="16.5" x14ac:dyDescent="0.2">
      <c r="A60" s="23" t="s">
        <v>161</v>
      </c>
      <c r="B60" s="24" t="s">
        <v>125</v>
      </c>
      <c r="C60" s="170" t="s">
        <v>297</v>
      </c>
      <c r="D60" s="46">
        <v>11142625704.99</v>
      </c>
      <c r="E60" s="3"/>
      <c r="F60" s="46">
        <v>10040466952.709999</v>
      </c>
      <c r="I60" s="12"/>
    </row>
    <row r="61" spans="1:9" s="10" customFormat="1" ht="15.75" x14ac:dyDescent="0.2">
      <c r="A61" s="20" t="s">
        <v>162</v>
      </c>
      <c r="B61" s="22" t="s">
        <v>87</v>
      </c>
      <c r="C61" s="22"/>
      <c r="D61" s="47">
        <v>11142625704.99</v>
      </c>
      <c r="E61" s="3"/>
      <c r="F61" s="47">
        <v>10040466952.709999</v>
      </c>
      <c r="H61" s="11">
        <v>1102158752.2800007</v>
      </c>
      <c r="I61" s="12">
        <v>0.10977166275942173</v>
      </c>
    </row>
    <row r="62" spans="1:9" s="10" customFormat="1" ht="15.75" x14ac:dyDescent="0.2">
      <c r="A62" s="27"/>
      <c r="D62" s="47"/>
      <c r="E62" s="3"/>
      <c r="F62" s="47"/>
      <c r="I62" s="12"/>
    </row>
    <row r="63" spans="1:9" s="10" customFormat="1" ht="16.5" x14ac:dyDescent="0.2">
      <c r="A63" s="23" t="s">
        <v>163</v>
      </c>
      <c r="B63" s="24" t="s">
        <v>128</v>
      </c>
      <c r="C63" s="170" t="s">
        <v>297</v>
      </c>
      <c r="D63" s="46">
        <v>366470390.07999998</v>
      </c>
      <c r="E63" s="3"/>
      <c r="F63" s="46">
        <v>64038275.560000002</v>
      </c>
      <c r="I63" s="12"/>
    </row>
    <row r="64" spans="1:9" s="10" customFormat="1" ht="15.75" x14ac:dyDescent="0.2">
      <c r="A64" s="20" t="s">
        <v>164</v>
      </c>
      <c r="B64" s="22" t="s">
        <v>165</v>
      </c>
      <c r="C64" s="22"/>
      <c r="D64" s="47">
        <v>366470390.07999998</v>
      </c>
      <c r="E64" s="3"/>
      <c r="F64" s="47">
        <v>64038275.560000002</v>
      </c>
      <c r="H64" s="11">
        <v>302432114.51999998</v>
      </c>
      <c r="I64" s="12">
        <v>4.7226773656114354</v>
      </c>
    </row>
    <row r="65" spans="1:29" s="10" customFormat="1" ht="15.75" x14ac:dyDescent="0.2">
      <c r="A65" s="27"/>
      <c r="D65" s="47"/>
      <c r="E65" s="3"/>
      <c r="F65" s="47"/>
      <c r="I65" s="12"/>
    </row>
    <row r="66" spans="1:29" s="10" customFormat="1" ht="16.5" x14ac:dyDescent="0.2">
      <c r="A66" s="18" t="s">
        <v>166</v>
      </c>
      <c r="B66" s="18" t="s">
        <v>167</v>
      </c>
      <c r="C66" s="170" t="s">
        <v>297</v>
      </c>
      <c r="D66" s="14">
        <v>164136446295.01001</v>
      </c>
      <c r="E66" s="3"/>
      <c r="F66" s="14">
        <v>15654113983.169998</v>
      </c>
      <c r="I66" s="12"/>
    </row>
    <row r="67" spans="1:29" s="10" customFormat="1" ht="15.75" x14ac:dyDescent="0.2">
      <c r="A67" s="15" t="s">
        <v>243</v>
      </c>
      <c r="B67" s="17" t="s">
        <v>244</v>
      </c>
      <c r="C67" s="22"/>
      <c r="D67" s="16">
        <v>11145219.189999999</v>
      </c>
      <c r="E67" s="3"/>
      <c r="F67" s="16">
        <v>11372672.640000001</v>
      </c>
      <c r="H67" s="11">
        <v>-227453.45000000112</v>
      </c>
      <c r="I67" s="12">
        <v>-1.9999999753795877E-2</v>
      </c>
    </row>
    <row r="68" spans="1:29" s="10" customFormat="1" ht="15.75" x14ac:dyDescent="0.2">
      <c r="A68" s="15" t="s">
        <v>168</v>
      </c>
      <c r="B68" s="17" t="s">
        <v>136</v>
      </c>
      <c r="C68" s="22"/>
      <c r="D68" s="16">
        <v>106992459484.39999</v>
      </c>
      <c r="E68" s="3"/>
      <c r="F68" s="16">
        <v>3953624397.29</v>
      </c>
      <c r="H68" s="11">
        <v>103038835087.11</v>
      </c>
      <c r="I68" s="12">
        <v>26.061867474749917</v>
      </c>
    </row>
    <row r="69" spans="1:29" s="10" customFormat="1" ht="15.75" x14ac:dyDescent="0.2">
      <c r="A69" s="15" t="s">
        <v>221</v>
      </c>
      <c r="B69" s="17" t="s">
        <v>222</v>
      </c>
      <c r="C69" s="22"/>
      <c r="D69" s="16">
        <v>1931839068.0699999</v>
      </c>
      <c r="E69" s="3"/>
      <c r="F69" s="16">
        <v>1317793199.5999999</v>
      </c>
      <c r="H69" s="11">
        <v>614045868.47000003</v>
      </c>
      <c r="I69" s="12">
        <v>0.46596527334970783</v>
      </c>
    </row>
    <row r="70" spans="1:29" s="10" customFormat="1" ht="15.75" x14ac:dyDescent="0.2">
      <c r="A70" s="15" t="s">
        <v>169</v>
      </c>
      <c r="B70" s="17" t="s">
        <v>170</v>
      </c>
      <c r="C70" s="22"/>
      <c r="D70" s="16">
        <v>55201002523.349998</v>
      </c>
      <c r="E70" s="3"/>
      <c r="F70" s="16">
        <v>10371323713.639999</v>
      </c>
      <c r="H70" s="11">
        <v>44829678809.709999</v>
      </c>
      <c r="I70" s="12">
        <v>4.3224645230918393</v>
      </c>
    </row>
    <row r="71" spans="1:29" s="42" customFormat="1" ht="15.75" x14ac:dyDescent="0.2">
      <c r="A71" s="28"/>
      <c r="B71" s="21"/>
      <c r="C71" s="21"/>
      <c r="D71" s="46"/>
      <c r="E71" s="3"/>
      <c r="F71" s="46"/>
      <c r="G71" s="54"/>
      <c r="H71" s="54"/>
      <c r="I71" s="55"/>
      <c r="J71" s="10"/>
      <c r="K71" s="10"/>
      <c r="L71" s="10"/>
      <c r="M71" s="10"/>
      <c r="N71" s="10"/>
      <c r="O71" s="10"/>
      <c r="P71" s="10"/>
      <c r="Q71" s="10"/>
      <c r="R71" s="10"/>
      <c r="S71" s="10"/>
      <c r="T71" s="10"/>
      <c r="U71" s="10"/>
      <c r="V71" s="10"/>
      <c r="W71" s="10"/>
      <c r="X71" s="10"/>
      <c r="Y71" s="10"/>
      <c r="Z71" s="10"/>
      <c r="AA71" s="10"/>
      <c r="AB71" s="10"/>
      <c r="AC71" s="10"/>
    </row>
    <row r="72" spans="1:29" s="42" customFormat="1" ht="15.75" x14ac:dyDescent="0.2">
      <c r="A72" s="28"/>
      <c r="B72" s="21" t="s">
        <v>8</v>
      </c>
      <c r="C72" s="21"/>
      <c r="D72" s="50">
        <v>-352238983875.77997</v>
      </c>
      <c r="E72" s="3"/>
      <c r="F72" s="50">
        <v>-557330847.52001953</v>
      </c>
      <c r="G72" s="54"/>
      <c r="H72" s="54"/>
      <c r="I72" s="55"/>
      <c r="J72" s="10"/>
      <c r="K72" s="10"/>
      <c r="L72" s="10"/>
      <c r="M72" s="10"/>
      <c r="N72" s="10"/>
      <c r="O72" s="10"/>
      <c r="P72" s="10"/>
      <c r="Q72" s="10"/>
      <c r="R72" s="10"/>
      <c r="S72" s="10"/>
      <c r="T72" s="10"/>
      <c r="U72" s="10"/>
      <c r="V72" s="10"/>
      <c r="W72" s="10"/>
      <c r="X72" s="10"/>
      <c r="Y72" s="10"/>
      <c r="Z72" s="10"/>
      <c r="AA72" s="10"/>
      <c r="AB72" s="10"/>
      <c r="AC72" s="10"/>
    </row>
    <row r="73" spans="1:29" s="42" customFormat="1" ht="15.75" x14ac:dyDescent="0.2">
      <c r="A73" s="10"/>
      <c r="B73" s="10"/>
      <c r="C73" s="10"/>
      <c r="D73" s="48"/>
      <c r="E73" s="56"/>
      <c r="F73" s="48"/>
      <c r="G73" s="54"/>
      <c r="H73" s="54"/>
      <c r="I73" s="55"/>
      <c r="J73" s="10"/>
      <c r="K73" s="10"/>
      <c r="L73" s="10"/>
      <c r="M73" s="10"/>
      <c r="N73" s="10"/>
      <c r="O73" s="10"/>
      <c r="P73" s="10"/>
      <c r="Q73" s="10"/>
      <c r="R73" s="10"/>
      <c r="S73" s="10"/>
      <c r="T73" s="10"/>
      <c r="U73" s="10"/>
      <c r="V73" s="10"/>
      <c r="W73" s="10"/>
      <c r="X73" s="10"/>
      <c r="Y73" s="10"/>
      <c r="Z73" s="10"/>
      <c r="AA73" s="10"/>
      <c r="AB73" s="10"/>
      <c r="AC73" s="10"/>
    </row>
    <row r="74" spans="1:29" s="42" customFormat="1" ht="15.75" x14ac:dyDescent="0.2">
      <c r="A74" s="10"/>
      <c r="B74" s="10"/>
      <c r="C74" s="10"/>
      <c r="D74" s="48"/>
      <c r="E74" s="21"/>
      <c r="F74" s="48"/>
      <c r="G74" s="54"/>
      <c r="H74" s="54"/>
      <c r="I74" s="55"/>
      <c r="J74" s="10"/>
      <c r="K74" s="10"/>
      <c r="L74" s="10"/>
      <c r="M74" s="10"/>
      <c r="N74" s="10"/>
      <c r="O74" s="10"/>
      <c r="P74" s="10"/>
      <c r="Q74" s="10"/>
      <c r="R74" s="10"/>
      <c r="S74" s="10"/>
      <c r="T74" s="10"/>
      <c r="U74" s="10"/>
      <c r="V74" s="10"/>
      <c r="W74" s="10"/>
      <c r="X74" s="10"/>
      <c r="Y74" s="10"/>
      <c r="Z74" s="10"/>
      <c r="AA74" s="10"/>
      <c r="AB74" s="10"/>
      <c r="AC74" s="10"/>
    </row>
    <row r="75" spans="1:29" s="42" customFormat="1" ht="16.5" customHeight="1" x14ac:dyDescent="0.2">
      <c r="A75" s="10"/>
      <c r="B75" s="10"/>
      <c r="C75" s="10"/>
      <c r="D75" s="11"/>
      <c r="E75" s="10"/>
      <c r="F75" s="11"/>
      <c r="G75" s="54"/>
      <c r="H75" s="54"/>
      <c r="I75" s="55"/>
      <c r="J75" s="10"/>
      <c r="K75" s="10"/>
      <c r="L75" s="10"/>
      <c r="M75" s="10"/>
      <c r="N75" s="10"/>
      <c r="O75" s="10"/>
      <c r="P75" s="10"/>
      <c r="Q75" s="10"/>
      <c r="R75" s="10"/>
      <c r="S75" s="10"/>
      <c r="T75" s="10"/>
      <c r="U75" s="10"/>
      <c r="V75" s="10"/>
      <c r="W75" s="10"/>
      <c r="X75" s="10"/>
      <c r="Y75" s="10"/>
      <c r="Z75" s="10"/>
      <c r="AA75" s="10"/>
      <c r="AB75" s="10"/>
      <c r="AC75" s="10"/>
    </row>
    <row r="76" spans="1:29" s="42" customFormat="1" x14ac:dyDescent="0.2">
      <c r="A76" s="10"/>
      <c r="B76" s="10"/>
      <c r="C76" s="10"/>
      <c r="D76" s="11"/>
      <c r="E76" s="10"/>
      <c r="F76" s="11"/>
      <c r="G76" s="54"/>
      <c r="H76" s="54"/>
      <c r="I76" s="55"/>
      <c r="J76" s="10"/>
      <c r="K76" s="10"/>
      <c r="L76" s="10"/>
      <c r="M76" s="10"/>
      <c r="N76" s="10"/>
      <c r="O76" s="10"/>
      <c r="P76" s="10"/>
      <c r="Q76" s="10"/>
      <c r="R76" s="10"/>
      <c r="S76" s="10"/>
      <c r="T76" s="10"/>
      <c r="U76" s="10"/>
      <c r="V76" s="10"/>
      <c r="W76" s="10"/>
      <c r="X76" s="10"/>
      <c r="Y76" s="10"/>
      <c r="Z76" s="10"/>
      <c r="AA76" s="10"/>
      <c r="AB76" s="10"/>
      <c r="AC76" s="10"/>
    </row>
    <row r="77" spans="1:29" s="42" customFormat="1" x14ac:dyDescent="0.2">
      <c r="A77" s="10"/>
      <c r="B77" s="10"/>
      <c r="C77" s="10"/>
      <c r="D77" s="11"/>
      <c r="E77" s="10"/>
      <c r="F77" s="11"/>
      <c r="G77" s="54"/>
      <c r="H77" s="54"/>
      <c r="I77" s="55"/>
      <c r="J77" s="10"/>
      <c r="K77" s="10"/>
      <c r="L77" s="10"/>
      <c r="M77" s="10"/>
      <c r="N77" s="10"/>
      <c r="O77" s="10"/>
      <c r="P77" s="10"/>
      <c r="Q77" s="10"/>
      <c r="R77" s="10"/>
      <c r="S77" s="10"/>
      <c r="T77" s="10"/>
      <c r="U77" s="10"/>
      <c r="V77" s="10"/>
      <c r="W77" s="10"/>
      <c r="X77" s="10"/>
      <c r="Y77" s="10"/>
      <c r="Z77" s="10"/>
      <c r="AA77" s="10"/>
      <c r="AB77" s="10"/>
      <c r="AC77" s="10"/>
    </row>
    <row r="78" spans="1:29" s="42" customFormat="1" ht="15.75" x14ac:dyDescent="0.2">
      <c r="A78" s="10"/>
      <c r="B78" s="30"/>
      <c r="C78" s="153"/>
      <c r="D78" s="30"/>
      <c r="E78" s="10"/>
      <c r="F78" s="30"/>
      <c r="G78" s="25"/>
      <c r="H78" s="25"/>
      <c r="I78" s="57"/>
      <c r="J78" s="10"/>
      <c r="K78" s="10"/>
      <c r="L78" s="10"/>
      <c r="M78" s="10"/>
      <c r="N78" s="10"/>
      <c r="O78" s="10"/>
      <c r="P78" s="10"/>
      <c r="Q78" s="10"/>
      <c r="R78" s="10"/>
      <c r="S78" s="10"/>
      <c r="T78" s="10"/>
      <c r="U78" s="10"/>
      <c r="V78" s="10"/>
      <c r="W78" s="10"/>
      <c r="X78" s="10"/>
      <c r="Y78" s="10"/>
      <c r="Z78" s="10"/>
      <c r="AA78" s="10"/>
      <c r="AB78" s="10"/>
      <c r="AC78" s="10"/>
    </row>
    <row r="79" spans="1:29" s="42" customFormat="1" ht="15.75" x14ac:dyDescent="0.2">
      <c r="A79" s="10"/>
      <c r="B79" s="161" t="s">
        <v>278</v>
      </c>
      <c r="C79" s="33"/>
      <c r="D79" s="31"/>
      <c r="E79" s="33"/>
      <c r="F79" s="34"/>
      <c r="G79" s="34" t="s">
        <v>264</v>
      </c>
      <c r="H79" s="54"/>
      <c r="I79" s="55"/>
      <c r="J79" s="10"/>
      <c r="K79" s="10"/>
      <c r="L79" s="10"/>
      <c r="M79" s="10"/>
      <c r="N79" s="10"/>
      <c r="O79" s="10"/>
      <c r="P79" s="10"/>
      <c r="Q79" s="10"/>
      <c r="R79" s="10"/>
      <c r="S79" s="10"/>
      <c r="T79" s="10"/>
      <c r="U79" s="10"/>
      <c r="V79" s="10"/>
      <c r="W79" s="10"/>
      <c r="X79" s="10"/>
      <c r="Y79" s="10"/>
      <c r="Z79" s="10"/>
      <c r="AA79" s="10"/>
      <c r="AB79" s="10"/>
      <c r="AC79" s="10"/>
    </row>
    <row r="80" spans="1:29" s="42" customFormat="1" ht="31.5" customHeight="1" x14ac:dyDescent="0.2">
      <c r="A80" s="10"/>
      <c r="B80" s="26" t="s">
        <v>242</v>
      </c>
      <c r="C80" s="26"/>
      <c r="D80" s="32"/>
      <c r="E80" s="35"/>
      <c r="F80" s="182" t="s">
        <v>292</v>
      </c>
      <c r="G80" s="182"/>
      <c r="H80" s="182"/>
      <c r="I80" s="55"/>
      <c r="J80" s="10"/>
      <c r="K80" s="10"/>
      <c r="L80" s="10"/>
      <c r="M80" s="10"/>
      <c r="N80" s="10"/>
      <c r="O80" s="10"/>
      <c r="P80" s="10"/>
      <c r="Q80" s="10"/>
      <c r="R80" s="10"/>
      <c r="S80" s="10"/>
      <c r="T80" s="10"/>
      <c r="U80" s="10"/>
      <c r="V80" s="10"/>
      <c r="W80" s="10"/>
      <c r="X80" s="10"/>
      <c r="Y80" s="10"/>
      <c r="Z80" s="10"/>
      <c r="AA80" s="10"/>
      <c r="AB80" s="10"/>
      <c r="AC80" s="10"/>
    </row>
    <row r="81" spans="1:29" s="42" customFormat="1" x14ac:dyDescent="0.2">
      <c r="A81" s="10"/>
      <c r="B81" s="169" t="s">
        <v>277</v>
      </c>
      <c r="C81" s="26"/>
      <c r="D81" s="32"/>
      <c r="E81" s="35"/>
      <c r="F81" s="36"/>
      <c r="G81" s="36" t="s">
        <v>280</v>
      </c>
      <c r="H81" s="54"/>
      <c r="I81" s="55"/>
      <c r="J81" s="10"/>
      <c r="K81" s="10"/>
      <c r="L81" s="10"/>
      <c r="M81" s="10"/>
      <c r="N81" s="10"/>
      <c r="O81" s="10"/>
      <c r="P81" s="10"/>
      <c r="Q81" s="10"/>
      <c r="R81" s="10"/>
      <c r="S81" s="10"/>
      <c r="T81" s="10"/>
      <c r="U81" s="10"/>
      <c r="V81" s="10"/>
      <c r="W81" s="10"/>
      <c r="X81" s="10"/>
      <c r="Y81" s="10"/>
      <c r="Z81" s="10"/>
      <c r="AA81" s="10"/>
      <c r="AB81" s="10"/>
      <c r="AC81" s="10"/>
    </row>
    <row r="82" spans="1:29" s="42" customFormat="1" ht="17.25" customHeight="1" x14ac:dyDescent="0.2">
      <c r="A82" s="10"/>
      <c r="B82" s="35"/>
      <c r="C82" s="35"/>
      <c r="D82" s="11"/>
      <c r="E82" s="35"/>
      <c r="F82" s="36"/>
      <c r="G82" s="54"/>
      <c r="H82" s="54"/>
      <c r="I82" s="55"/>
      <c r="J82" s="10"/>
      <c r="K82" s="10"/>
      <c r="L82" s="10"/>
      <c r="M82" s="10"/>
      <c r="N82" s="10"/>
      <c r="O82" s="10"/>
      <c r="P82" s="10"/>
      <c r="Q82" s="10"/>
      <c r="R82" s="10"/>
      <c r="S82" s="10"/>
      <c r="T82" s="10"/>
      <c r="U82" s="10"/>
      <c r="V82" s="10"/>
      <c r="W82" s="10"/>
      <c r="X82" s="10"/>
      <c r="Y82" s="10"/>
      <c r="Z82" s="10"/>
      <c r="AA82" s="10"/>
      <c r="AB82" s="10"/>
      <c r="AC82" s="10"/>
    </row>
    <row r="83" spans="1:29" s="42" customFormat="1" x14ac:dyDescent="0.2">
      <c r="A83" s="10"/>
      <c r="B83" s="35"/>
      <c r="C83" s="35"/>
      <c r="D83" s="11"/>
      <c r="E83" s="35"/>
      <c r="F83" s="36"/>
      <c r="G83" s="54"/>
      <c r="H83" s="54"/>
      <c r="I83" s="55"/>
      <c r="J83" s="10"/>
      <c r="K83" s="10"/>
      <c r="L83" s="10"/>
      <c r="M83" s="10"/>
      <c r="N83" s="10"/>
      <c r="O83" s="10"/>
      <c r="P83" s="10"/>
      <c r="Q83" s="10"/>
      <c r="R83" s="10"/>
      <c r="S83" s="10"/>
      <c r="T83" s="10"/>
      <c r="U83" s="10"/>
      <c r="V83" s="10"/>
      <c r="W83" s="10"/>
      <c r="X83" s="10"/>
      <c r="Y83" s="10"/>
      <c r="Z83" s="10"/>
      <c r="AA83" s="10"/>
      <c r="AB83" s="10"/>
      <c r="AC83" s="10"/>
    </row>
    <row r="84" spans="1:29" s="42" customFormat="1" x14ac:dyDescent="0.2">
      <c r="A84" s="10"/>
      <c r="B84" s="35"/>
      <c r="C84" s="35"/>
      <c r="D84" s="11"/>
      <c r="E84" s="35"/>
      <c r="F84" s="36"/>
      <c r="G84" s="54"/>
      <c r="H84" s="54"/>
      <c r="I84" s="55"/>
      <c r="J84" s="10"/>
      <c r="K84" s="10"/>
      <c r="L84" s="10"/>
      <c r="M84" s="10"/>
      <c r="N84" s="10"/>
      <c r="O84" s="10"/>
      <c r="P84" s="10"/>
      <c r="Q84" s="10"/>
      <c r="R84" s="10"/>
      <c r="S84" s="10"/>
      <c r="T84" s="10"/>
      <c r="U84" s="10"/>
      <c r="V84" s="10"/>
      <c r="W84" s="10"/>
      <c r="X84" s="10"/>
      <c r="Y84" s="10"/>
      <c r="Z84" s="10"/>
      <c r="AA84" s="10"/>
      <c r="AB84" s="10"/>
      <c r="AC84" s="10"/>
    </row>
    <row r="85" spans="1:29" s="42" customFormat="1" x14ac:dyDescent="0.2">
      <c r="A85" s="10"/>
      <c r="B85" s="30"/>
      <c r="C85" s="153"/>
      <c r="D85" s="30"/>
      <c r="E85" s="35"/>
      <c r="F85" s="30"/>
      <c r="G85" s="54"/>
      <c r="H85" s="54"/>
      <c r="I85" s="55"/>
      <c r="J85" s="10"/>
      <c r="K85" s="10"/>
      <c r="L85" s="10"/>
      <c r="M85" s="10"/>
      <c r="N85" s="10"/>
      <c r="O85" s="10"/>
      <c r="P85" s="10"/>
      <c r="Q85" s="10"/>
      <c r="R85" s="10"/>
      <c r="S85" s="10"/>
      <c r="T85" s="10"/>
      <c r="U85" s="10"/>
      <c r="V85" s="10"/>
      <c r="W85" s="10"/>
      <c r="X85" s="10"/>
      <c r="Y85" s="10"/>
      <c r="Z85" s="10"/>
      <c r="AA85" s="10"/>
      <c r="AB85" s="10"/>
      <c r="AC85" s="10"/>
    </row>
    <row r="86" spans="1:29" s="42" customFormat="1" ht="15.75" x14ac:dyDescent="0.2">
      <c r="A86" s="10"/>
      <c r="B86" s="25" t="s">
        <v>275</v>
      </c>
      <c r="C86" s="25"/>
      <c r="D86" s="31"/>
      <c r="E86" s="35"/>
      <c r="F86" s="34"/>
      <c r="G86" s="34" t="s">
        <v>267</v>
      </c>
      <c r="H86" s="54"/>
      <c r="I86" s="55"/>
      <c r="J86" s="10"/>
      <c r="K86" s="10"/>
      <c r="L86" s="10"/>
      <c r="M86" s="10"/>
      <c r="N86" s="10"/>
      <c r="O86" s="10"/>
      <c r="P86" s="10"/>
      <c r="Q86" s="10"/>
      <c r="R86" s="10"/>
      <c r="S86" s="10"/>
      <c r="T86" s="10"/>
      <c r="U86" s="10"/>
      <c r="V86" s="10"/>
      <c r="W86" s="10"/>
      <c r="X86" s="10"/>
      <c r="Y86" s="10"/>
      <c r="Z86" s="10"/>
      <c r="AA86" s="10"/>
      <c r="AB86" s="10"/>
      <c r="AC86" s="10"/>
    </row>
    <row r="87" spans="1:29" s="42" customFormat="1" x14ac:dyDescent="0.2">
      <c r="A87" s="10"/>
      <c r="B87" s="26" t="s">
        <v>276</v>
      </c>
      <c r="C87" s="26"/>
      <c r="D87" s="32"/>
      <c r="E87" s="35"/>
      <c r="F87" s="36"/>
      <c r="G87" s="36" t="s">
        <v>13</v>
      </c>
      <c r="H87" s="58"/>
      <c r="I87" s="59"/>
      <c r="J87" s="10"/>
      <c r="K87" s="10"/>
      <c r="L87" s="10"/>
      <c r="M87" s="10"/>
      <c r="N87" s="10"/>
      <c r="O87" s="10"/>
      <c r="P87" s="10"/>
      <c r="Q87" s="10"/>
      <c r="R87" s="10"/>
      <c r="S87" s="10"/>
      <c r="T87" s="10"/>
      <c r="U87" s="10"/>
      <c r="V87" s="10"/>
      <c r="W87" s="10"/>
      <c r="X87" s="10"/>
      <c r="Y87" s="10"/>
      <c r="Z87" s="10"/>
      <c r="AA87" s="10"/>
      <c r="AB87" s="10"/>
      <c r="AC87" s="10"/>
    </row>
    <row r="88" spans="1:29" s="42" customFormat="1" x14ac:dyDescent="0.2">
      <c r="A88" s="10"/>
      <c r="B88" s="26" t="s">
        <v>293</v>
      </c>
      <c r="C88" s="26"/>
      <c r="D88" s="32"/>
      <c r="E88" s="35"/>
      <c r="F88" s="36"/>
      <c r="G88" s="36" t="s">
        <v>269</v>
      </c>
      <c r="H88" s="54"/>
      <c r="I88" s="55"/>
      <c r="J88" s="10"/>
      <c r="K88" s="10"/>
      <c r="L88" s="10"/>
      <c r="M88" s="10"/>
      <c r="N88" s="10"/>
      <c r="O88" s="10"/>
      <c r="P88" s="10"/>
      <c r="Q88" s="10"/>
      <c r="R88" s="10"/>
      <c r="S88" s="10"/>
      <c r="T88" s="10"/>
      <c r="U88" s="10"/>
      <c r="V88" s="10"/>
      <c r="W88" s="10"/>
      <c r="X88" s="10"/>
      <c r="Y88" s="10"/>
      <c r="Z88" s="10"/>
      <c r="AA88" s="10"/>
      <c r="AB88" s="10"/>
      <c r="AC88" s="10"/>
    </row>
    <row r="89" spans="1:29" s="38" customFormat="1" x14ac:dyDescent="0.2">
      <c r="A89" s="10"/>
      <c r="B89" s="35"/>
      <c r="C89" s="35"/>
      <c r="D89" s="32"/>
      <c r="E89" s="35"/>
      <c r="F89" s="36"/>
      <c r="G89" s="36" t="s">
        <v>268</v>
      </c>
      <c r="H89" s="150"/>
      <c r="I89" s="60"/>
      <c r="J89" s="8"/>
      <c r="K89" s="8"/>
      <c r="L89" s="8"/>
      <c r="M89" s="8"/>
      <c r="N89" s="8"/>
      <c r="O89" s="8"/>
      <c r="P89" s="8"/>
      <c r="Q89" s="8"/>
      <c r="R89" s="8"/>
      <c r="S89" s="8"/>
      <c r="T89" s="8"/>
      <c r="U89" s="8"/>
      <c r="V89" s="8"/>
      <c r="W89" s="8"/>
      <c r="X89" s="8"/>
      <c r="Y89" s="8"/>
      <c r="Z89" s="8"/>
      <c r="AA89" s="8"/>
      <c r="AB89" s="8"/>
      <c r="AC89" s="8"/>
    </row>
    <row r="90" spans="1:29" s="38" customFormat="1" ht="15.75" x14ac:dyDescent="0.25">
      <c r="A90" s="10"/>
      <c r="B90" s="35"/>
      <c r="C90" s="35"/>
      <c r="D90" s="36"/>
      <c r="E90" s="26"/>
      <c r="F90" s="36"/>
      <c r="G90" s="61"/>
      <c r="H90" s="61"/>
      <c r="I90" s="9"/>
      <c r="J90" s="8"/>
      <c r="K90" s="8"/>
      <c r="L90" s="8"/>
      <c r="M90" s="8"/>
      <c r="N90" s="8"/>
      <c r="O90" s="8"/>
      <c r="P90" s="8"/>
      <c r="Q90" s="8"/>
      <c r="R90" s="8"/>
      <c r="S90" s="8"/>
      <c r="T90" s="8"/>
      <c r="U90" s="8"/>
      <c r="V90" s="8"/>
      <c r="W90" s="8"/>
      <c r="X90" s="8"/>
      <c r="Y90" s="8"/>
      <c r="Z90" s="8"/>
      <c r="AA90" s="8"/>
      <c r="AB90" s="8"/>
      <c r="AC90" s="8"/>
    </row>
    <row r="91" spans="1:29" s="38" customFormat="1" x14ac:dyDescent="0.2">
      <c r="A91" s="10"/>
      <c r="B91" s="35"/>
      <c r="C91" s="35"/>
      <c r="D91" s="36"/>
      <c r="E91" s="26"/>
      <c r="F91" s="36"/>
      <c r="G91" s="62"/>
      <c r="H91" s="62"/>
      <c r="I91" s="40"/>
      <c r="J91" s="8"/>
      <c r="K91" s="8"/>
      <c r="L91" s="8"/>
      <c r="M91" s="8"/>
      <c r="N91" s="8"/>
      <c r="O91" s="8"/>
      <c r="P91" s="8"/>
      <c r="Q91" s="8"/>
      <c r="R91" s="8"/>
      <c r="S91" s="8"/>
      <c r="T91" s="8"/>
      <c r="U91" s="8"/>
      <c r="V91" s="8"/>
      <c r="W91" s="8"/>
      <c r="X91" s="8"/>
      <c r="Y91" s="8"/>
      <c r="Z91" s="8"/>
      <c r="AA91" s="8"/>
      <c r="AB91" s="8"/>
      <c r="AC91" s="8"/>
    </row>
    <row r="92" spans="1:29" s="38" customFormat="1" ht="15.75" x14ac:dyDescent="0.25">
      <c r="A92" s="10"/>
      <c r="B92" s="183" t="s">
        <v>270</v>
      </c>
      <c r="C92" s="183"/>
      <c r="D92" s="183"/>
      <c r="E92" s="10"/>
      <c r="F92" s="11"/>
      <c r="G92" s="63"/>
      <c r="H92" s="63"/>
      <c r="I92" s="64"/>
      <c r="J92" s="8"/>
      <c r="K92" s="8"/>
      <c r="L92" s="8"/>
      <c r="M92" s="8"/>
      <c r="N92" s="8"/>
      <c r="O92" s="8"/>
      <c r="P92" s="8"/>
      <c r="Q92" s="8"/>
      <c r="R92" s="8"/>
      <c r="S92" s="8"/>
      <c r="T92" s="8"/>
      <c r="U92" s="8"/>
      <c r="V92" s="8"/>
      <c r="W92" s="8"/>
      <c r="X92" s="8"/>
      <c r="Y92" s="8"/>
      <c r="Z92" s="8"/>
      <c r="AA92" s="8"/>
      <c r="AB92" s="8"/>
      <c r="AC92" s="8"/>
    </row>
    <row r="93" spans="1:29" ht="15.75" x14ac:dyDescent="0.25">
      <c r="A93" s="10"/>
      <c r="B93" s="183" t="s">
        <v>294</v>
      </c>
      <c r="C93" s="183">
        <v>0</v>
      </c>
      <c r="D93" s="183">
        <v>0</v>
      </c>
      <c r="E93" s="10"/>
      <c r="F93" s="11"/>
      <c r="G93" s="63"/>
      <c r="H93" s="63"/>
      <c r="I93" s="64"/>
    </row>
    <row r="94" spans="1:29" x14ac:dyDescent="0.2">
      <c r="D94" s="65"/>
      <c r="F94" s="65"/>
    </row>
    <row r="95" spans="1:29" x14ac:dyDescent="0.2">
      <c r="D95" s="65"/>
      <c r="F95" s="65"/>
    </row>
    <row r="96" spans="1:29" x14ac:dyDescent="0.2">
      <c r="D96" s="65"/>
      <c r="F96" s="65"/>
    </row>
    <row r="97" spans="1:6" x14ac:dyDescent="0.2">
      <c r="D97" s="65"/>
      <c r="F97" s="65"/>
    </row>
    <row r="98" spans="1:6" x14ac:dyDescent="0.2">
      <c r="D98" s="65"/>
      <c r="F98" s="65"/>
    </row>
    <row r="99" spans="1:6" ht="15.75" x14ac:dyDescent="0.25">
      <c r="A99" s="66"/>
      <c r="B99" s="63"/>
      <c r="C99" s="63"/>
      <c r="D99" s="67"/>
      <c r="E99" s="63"/>
      <c r="F99" s="67"/>
    </row>
    <row r="100" spans="1:6" x14ac:dyDescent="0.2">
      <c r="A100" s="68"/>
      <c r="D100" s="65"/>
      <c r="F100" s="65"/>
    </row>
  </sheetData>
  <mergeCells count="8">
    <mergeCell ref="B93:D93"/>
    <mergeCell ref="A5:G5"/>
    <mergeCell ref="A1:I1"/>
    <mergeCell ref="A2:I2"/>
    <mergeCell ref="A3:I3"/>
    <mergeCell ref="A4:I4"/>
    <mergeCell ref="B92:D92"/>
    <mergeCell ref="F80:H80"/>
  </mergeCells>
  <phoneticPr fontId="0" type="noConversion"/>
  <printOptions horizontalCentered="1" verticalCentered="1"/>
  <pageMargins left="0.70866141732283472" right="0.11811023622047245" top="1.1811023622047245" bottom="0.15748031496062992" header="0.31496062992125984" footer="0.11811023622047245"/>
  <pageSetup scale="49" orientation="portrait" r:id="rId1"/>
  <headerFooter alignWithMargins="0">
    <oddHeader>&amp;C&amp;G</oddHeader>
    <oddFooter>&amp;L_x000D_&amp;1#&amp;"Aptos"&amp;10&amp;K000000 Informacion publica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6E86-9F0D-4BE3-9F19-1855B846E1D3}">
  <sheetPr codeName="Hoja4"/>
  <dimension ref="A1:V65"/>
  <sheetViews>
    <sheetView zoomScale="85" zoomScaleNormal="85" workbookViewId="0">
      <selection activeCell="C24" sqref="C24"/>
    </sheetView>
  </sheetViews>
  <sheetFormatPr baseColWidth="10" defaultRowHeight="16.5" x14ac:dyDescent="0.25"/>
  <cols>
    <col min="1" max="1" width="50.7109375" style="69" customWidth="1"/>
    <col min="2" max="2" width="10.7109375" style="69" customWidth="1"/>
    <col min="3" max="3" width="31.42578125" style="69" customWidth="1"/>
    <col min="4" max="4" width="11.42578125" style="69"/>
    <col min="5" max="5" width="15.85546875" style="69" bestFit="1" customWidth="1"/>
    <col min="6" max="7" width="16.5703125" style="69" bestFit="1" customWidth="1"/>
    <col min="8" max="16384" width="11.42578125" style="69"/>
  </cols>
  <sheetData>
    <row r="1" spans="1:22" s="70" customFormat="1" x14ac:dyDescent="0.25">
      <c r="A1" s="4"/>
      <c r="B1" s="149"/>
      <c r="C1" s="4"/>
      <c r="D1" s="69"/>
      <c r="E1" s="69"/>
      <c r="F1" s="69"/>
      <c r="G1" s="69"/>
      <c r="H1" s="69"/>
      <c r="I1" s="69"/>
      <c r="J1" s="69"/>
      <c r="K1" s="69"/>
      <c r="L1" s="69"/>
      <c r="M1" s="69"/>
      <c r="N1" s="69"/>
      <c r="O1" s="69"/>
      <c r="P1" s="69"/>
      <c r="Q1" s="69"/>
      <c r="R1" s="69"/>
      <c r="S1" s="69"/>
      <c r="T1" s="69"/>
      <c r="U1" s="69"/>
      <c r="V1" s="69"/>
    </row>
    <row r="2" spans="1:22" s="70" customFormat="1" x14ac:dyDescent="0.25">
      <c r="A2" s="189" t="s">
        <v>12</v>
      </c>
      <c r="B2" s="189"/>
      <c r="C2" s="189"/>
      <c r="D2" s="69"/>
      <c r="E2" s="69"/>
      <c r="F2" s="69"/>
      <c r="G2" s="69"/>
      <c r="H2" s="69"/>
      <c r="I2" s="69"/>
      <c r="J2" s="69"/>
      <c r="K2" s="69"/>
      <c r="L2" s="69"/>
      <c r="M2" s="69"/>
      <c r="N2" s="69"/>
      <c r="O2" s="69"/>
      <c r="P2" s="69"/>
      <c r="Q2" s="69"/>
      <c r="R2" s="69"/>
      <c r="S2" s="69"/>
      <c r="T2" s="69"/>
      <c r="U2" s="69"/>
      <c r="V2" s="69"/>
    </row>
    <row r="3" spans="1:22" s="70" customFormat="1" x14ac:dyDescent="0.25">
      <c r="A3" s="189" t="s">
        <v>212</v>
      </c>
      <c r="B3" s="189"/>
      <c r="C3" s="189"/>
      <c r="D3" s="69"/>
      <c r="E3" s="69"/>
      <c r="F3" s="69"/>
      <c r="G3" s="69"/>
      <c r="H3" s="69"/>
      <c r="I3" s="69"/>
      <c r="J3" s="69"/>
      <c r="K3" s="69"/>
      <c r="L3" s="69"/>
      <c r="M3" s="69"/>
      <c r="N3" s="69"/>
      <c r="O3" s="69"/>
      <c r="P3" s="69"/>
      <c r="Q3" s="69"/>
      <c r="R3" s="69"/>
      <c r="S3" s="69"/>
      <c r="T3" s="69"/>
      <c r="U3" s="69"/>
      <c r="V3" s="69"/>
    </row>
    <row r="4" spans="1:22" s="70" customFormat="1" x14ac:dyDescent="0.25">
      <c r="A4" s="189" t="s">
        <v>213</v>
      </c>
      <c r="B4" s="189"/>
      <c r="C4" s="189"/>
      <c r="D4" s="69"/>
      <c r="E4" s="69"/>
      <c r="F4" s="69"/>
      <c r="G4" s="69"/>
      <c r="H4" s="69"/>
      <c r="I4" s="69"/>
      <c r="J4" s="69"/>
      <c r="K4" s="69"/>
      <c r="L4" s="69"/>
      <c r="M4" s="69"/>
      <c r="N4" s="69"/>
      <c r="O4" s="69"/>
      <c r="P4" s="69"/>
      <c r="Q4" s="69"/>
      <c r="R4" s="69"/>
      <c r="S4" s="69"/>
      <c r="T4" s="69"/>
      <c r="U4" s="69"/>
      <c r="V4" s="69"/>
    </row>
    <row r="5" spans="1:22" s="70" customFormat="1" x14ac:dyDescent="0.25">
      <c r="A5" s="189" t="s">
        <v>287</v>
      </c>
      <c r="B5" s="189"/>
      <c r="C5" s="189"/>
      <c r="D5" s="69"/>
      <c r="E5" s="69"/>
      <c r="F5" s="69"/>
      <c r="G5" s="69"/>
      <c r="H5" s="69"/>
      <c r="I5" s="69"/>
      <c r="J5" s="69"/>
      <c r="K5" s="69"/>
      <c r="L5" s="69"/>
      <c r="M5" s="69"/>
      <c r="N5" s="69"/>
      <c r="O5" s="69"/>
      <c r="P5" s="69"/>
      <c r="Q5" s="69"/>
      <c r="R5" s="69"/>
      <c r="S5" s="69"/>
      <c r="T5" s="69"/>
      <c r="U5" s="69"/>
      <c r="V5" s="69"/>
    </row>
    <row r="6" spans="1:22" s="70" customFormat="1" x14ac:dyDescent="0.25">
      <c r="A6" s="189" t="s">
        <v>16</v>
      </c>
      <c r="B6" s="189"/>
      <c r="C6" s="189"/>
      <c r="D6" s="69"/>
      <c r="E6" s="69"/>
      <c r="F6" s="69"/>
      <c r="G6" s="69"/>
      <c r="H6" s="69"/>
      <c r="I6" s="69"/>
      <c r="J6" s="69"/>
      <c r="K6" s="69"/>
      <c r="L6" s="69"/>
      <c r="M6" s="69"/>
      <c r="N6" s="69"/>
      <c r="O6" s="69"/>
      <c r="P6" s="69"/>
      <c r="Q6" s="69"/>
      <c r="R6" s="69"/>
      <c r="S6" s="69"/>
      <c r="T6" s="69"/>
      <c r="U6" s="69"/>
      <c r="V6" s="69"/>
    </row>
    <row r="7" spans="1:22" s="72" customFormat="1" x14ac:dyDescent="0.25">
      <c r="A7" s="190" t="s">
        <v>0</v>
      </c>
      <c r="B7" s="190"/>
      <c r="C7" s="190"/>
      <c r="D7" s="71"/>
      <c r="E7" s="71"/>
      <c r="F7" s="71"/>
      <c r="G7" s="71"/>
      <c r="H7" s="71"/>
      <c r="I7" s="71"/>
      <c r="J7" s="71"/>
      <c r="K7" s="71"/>
      <c r="L7" s="71"/>
      <c r="M7" s="71"/>
      <c r="N7" s="71"/>
      <c r="O7" s="71"/>
      <c r="P7" s="71"/>
      <c r="Q7" s="71"/>
      <c r="R7" s="71"/>
      <c r="S7" s="71"/>
      <c r="T7" s="71"/>
      <c r="U7" s="71"/>
      <c r="V7" s="71"/>
    </row>
    <row r="8" spans="1:22" s="72" customFormat="1" x14ac:dyDescent="0.25">
      <c r="A8" s="5"/>
      <c r="B8" s="5"/>
      <c r="C8" s="6"/>
      <c r="D8" s="71"/>
      <c r="E8" s="71"/>
      <c r="F8" s="71"/>
      <c r="G8" s="71"/>
      <c r="H8" s="71"/>
      <c r="I8" s="71"/>
      <c r="J8" s="71"/>
      <c r="K8" s="71"/>
      <c r="L8" s="71"/>
      <c r="M8" s="71"/>
      <c r="N8" s="71"/>
      <c r="O8" s="71"/>
      <c r="P8" s="71"/>
      <c r="Q8" s="71"/>
      <c r="R8" s="71"/>
      <c r="S8" s="71"/>
      <c r="T8" s="71"/>
      <c r="U8" s="71"/>
      <c r="V8" s="71"/>
    </row>
    <row r="9" spans="1:22" s="71" customFormat="1" x14ac:dyDescent="0.25">
      <c r="A9" s="5"/>
      <c r="B9" s="5"/>
      <c r="C9" s="6"/>
    </row>
    <row r="10" spans="1:22" s="71" customFormat="1" x14ac:dyDescent="0.25">
      <c r="A10" s="136" t="s">
        <v>288</v>
      </c>
      <c r="B10" s="136"/>
      <c r="C10" s="137">
        <v>532573559227.07001</v>
      </c>
    </row>
    <row r="11" spans="1:22" s="71" customFormat="1" x14ac:dyDescent="0.25">
      <c r="A11" s="138"/>
      <c r="B11" s="138"/>
      <c r="C11" s="138"/>
    </row>
    <row r="12" spans="1:22" s="71" customFormat="1" x14ac:dyDescent="0.25">
      <c r="A12" s="138" t="s">
        <v>220</v>
      </c>
      <c r="B12" s="138"/>
      <c r="C12" s="139">
        <v>-436608081241.13995</v>
      </c>
    </row>
    <row r="13" spans="1:22" s="71" customFormat="1" x14ac:dyDescent="0.25">
      <c r="A13" s="138"/>
      <c r="B13" s="138"/>
      <c r="C13" s="138"/>
    </row>
    <row r="14" spans="1:22" s="71" customFormat="1" x14ac:dyDescent="0.25">
      <c r="A14" s="136" t="s">
        <v>289</v>
      </c>
      <c r="B14" s="136"/>
      <c r="C14" s="137">
        <v>95965477985.930054</v>
      </c>
    </row>
    <row r="15" spans="1:22" s="71" customFormat="1" x14ac:dyDescent="0.25">
      <c r="A15" s="140"/>
      <c r="B15" s="140"/>
      <c r="C15" s="141"/>
    </row>
    <row r="16" spans="1:22" s="71" customFormat="1" x14ac:dyDescent="0.25">
      <c r="A16" s="191" t="s">
        <v>214</v>
      </c>
      <c r="B16" s="191"/>
      <c r="C16" s="191"/>
    </row>
    <row r="17" spans="1:3" s="71" customFormat="1" x14ac:dyDescent="0.25">
      <c r="A17" s="138"/>
      <c r="B17" s="138"/>
      <c r="C17" s="138"/>
    </row>
    <row r="18" spans="1:3" s="71" customFormat="1" x14ac:dyDescent="0.25">
      <c r="A18" s="136" t="s">
        <v>215</v>
      </c>
      <c r="B18" s="136"/>
      <c r="C18" s="157"/>
    </row>
    <row r="19" spans="1:3" s="71" customFormat="1" x14ac:dyDescent="0.25">
      <c r="A19" s="138" t="s">
        <v>9</v>
      </c>
      <c r="B19" s="136"/>
      <c r="C19" s="157">
        <v>0</v>
      </c>
    </row>
    <row r="21" spans="1:3" s="71" customFormat="1" x14ac:dyDescent="0.25">
      <c r="A21" s="138"/>
      <c r="B21" s="138"/>
      <c r="C21" s="157"/>
    </row>
    <row r="22" spans="1:3" s="71" customFormat="1" x14ac:dyDescent="0.25">
      <c r="A22" s="136" t="s">
        <v>216</v>
      </c>
      <c r="B22" s="136"/>
      <c r="C22" s="157"/>
    </row>
    <row r="23" spans="1:3" s="71" customFormat="1" x14ac:dyDescent="0.25">
      <c r="A23" s="138" t="s">
        <v>14</v>
      </c>
      <c r="B23" s="142"/>
      <c r="C23" s="158">
        <v>-84926428212.880005</v>
      </c>
    </row>
    <row r="24" spans="1:3" x14ac:dyDescent="0.25">
      <c r="A24" s="138" t="s">
        <v>217</v>
      </c>
      <c r="B24" s="142"/>
      <c r="C24" s="158">
        <v>-351681653028.26001</v>
      </c>
    </row>
    <row r="25" spans="1:3" s="71" customFormat="1" x14ac:dyDescent="0.25">
      <c r="A25" s="138"/>
      <c r="B25" s="142"/>
      <c r="C25" s="143"/>
    </row>
    <row r="26" spans="1:3" s="71" customFormat="1" x14ac:dyDescent="0.25">
      <c r="A26" s="138"/>
      <c r="B26" s="142"/>
      <c r="C26" s="143"/>
    </row>
    <row r="27" spans="1:3" s="71" customFormat="1" x14ac:dyDescent="0.25">
      <c r="A27" s="138"/>
      <c r="B27" s="142"/>
      <c r="C27" s="143"/>
    </row>
    <row r="28" spans="1:3" s="71" customFormat="1" x14ac:dyDescent="0.25">
      <c r="A28" s="144"/>
      <c r="B28" s="144"/>
      <c r="C28" s="138"/>
    </row>
    <row r="29" spans="1:3" s="71" customFormat="1" x14ac:dyDescent="0.2">
      <c r="A29" s="162" t="s">
        <v>278</v>
      </c>
      <c r="B29" s="188" t="s">
        <v>264</v>
      </c>
      <c r="C29" s="188"/>
    </row>
    <row r="30" spans="1:3" s="71" customFormat="1" ht="36.75" customHeight="1" x14ac:dyDescent="0.2">
      <c r="A30" s="163" t="s">
        <v>242</v>
      </c>
      <c r="B30" s="193" t="s">
        <v>292</v>
      </c>
      <c r="C30" s="193"/>
    </row>
    <row r="31" spans="1:3" s="71" customFormat="1" x14ac:dyDescent="0.2">
      <c r="A31" s="164" t="s">
        <v>277</v>
      </c>
      <c r="B31" s="192" t="s">
        <v>280</v>
      </c>
      <c r="C31" s="192"/>
    </row>
    <row r="32" spans="1:3" s="71" customFormat="1" x14ac:dyDescent="0.25">
      <c r="A32" s="146"/>
      <c r="B32" s="145"/>
      <c r="C32" s="147"/>
    </row>
    <row r="33" spans="1:22" s="71" customFormat="1" x14ac:dyDescent="0.25">
      <c r="A33" s="146"/>
      <c r="B33" s="145"/>
      <c r="C33" s="147"/>
    </row>
    <row r="34" spans="1:22" s="71" customFormat="1" x14ac:dyDescent="0.25">
      <c r="A34" s="146"/>
      <c r="B34" s="145"/>
      <c r="C34" s="147"/>
    </row>
    <row r="35" spans="1:22" s="71" customFormat="1" x14ac:dyDescent="0.25">
      <c r="A35" s="146"/>
      <c r="B35" s="145"/>
      <c r="C35" s="147"/>
    </row>
    <row r="36" spans="1:22" s="71" customFormat="1" x14ac:dyDescent="0.25">
      <c r="A36" s="154" t="s">
        <v>275</v>
      </c>
      <c r="B36" s="188" t="s">
        <v>279</v>
      </c>
      <c r="C36" s="188"/>
    </row>
    <row r="37" spans="1:22" s="71" customFormat="1" x14ac:dyDescent="0.25">
      <c r="A37" s="155" t="s">
        <v>276</v>
      </c>
      <c r="B37" s="192" t="s">
        <v>13</v>
      </c>
      <c r="C37" s="192"/>
    </row>
    <row r="38" spans="1:22" s="71" customFormat="1" x14ac:dyDescent="0.25">
      <c r="A38" s="155" t="s">
        <v>281</v>
      </c>
      <c r="B38" s="192" t="s">
        <v>269</v>
      </c>
      <c r="C38" s="192"/>
    </row>
    <row r="39" spans="1:22" s="71" customFormat="1" x14ac:dyDescent="0.25">
      <c r="A39" s="148"/>
      <c r="B39" s="192" t="s">
        <v>268</v>
      </c>
      <c r="C39" s="192"/>
    </row>
    <row r="40" spans="1:22" s="71" customFormat="1" x14ac:dyDescent="0.2">
      <c r="B40" s="74"/>
    </row>
    <row r="41" spans="1:22" s="71" customFormat="1" x14ac:dyDescent="0.2">
      <c r="C41" s="75"/>
    </row>
    <row r="42" spans="1:22" s="71" customFormat="1" x14ac:dyDescent="0.2">
      <c r="C42" s="76"/>
    </row>
    <row r="43" spans="1:22" s="71" customFormat="1" x14ac:dyDescent="0.2">
      <c r="C43" s="76"/>
    </row>
    <row r="44" spans="1:22" s="72" customFormat="1" x14ac:dyDescent="0.2">
      <c r="A44" s="71"/>
      <c r="B44" s="71"/>
      <c r="C44" s="71"/>
      <c r="D44" s="71"/>
      <c r="E44" s="71"/>
      <c r="F44" s="71"/>
      <c r="G44" s="71"/>
      <c r="H44" s="71"/>
      <c r="I44" s="71"/>
      <c r="J44" s="71"/>
      <c r="K44" s="71"/>
      <c r="L44" s="71"/>
      <c r="M44" s="71"/>
      <c r="N44" s="71"/>
      <c r="O44" s="71"/>
      <c r="P44" s="71"/>
      <c r="Q44" s="71"/>
      <c r="R44" s="71"/>
      <c r="S44" s="71"/>
      <c r="T44" s="71"/>
      <c r="U44" s="71"/>
      <c r="V44" s="71"/>
    </row>
    <row r="45" spans="1:22" s="72" customFormat="1" x14ac:dyDescent="0.2">
      <c r="A45" s="71"/>
      <c r="B45" s="71"/>
      <c r="C45" s="71"/>
      <c r="D45" s="71"/>
      <c r="E45" s="71"/>
      <c r="F45" s="71"/>
      <c r="G45" s="71"/>
      <c r="H45" s="71"/>
      <c r="I45" s="71"/>
      <c r="J45" s="71"/>
      <c r="K45" s="71"/>
      <c r="L45" s="71"/>
      <c r="M45" s="71"/>
      <c r="N45" s="71"/>
      <c r="O45" s="71"/>
      <c r="P45" s="71"/>
      <c r="Q45" s="71"/>
      <c r="R45" s="71"/>
      <c r="S45" s="71"/>
      <c r="T45" s="71"/>
      <c r="U45" s="71"/>
      <c r="V45" s="71"/>
    </row>
    <row r="46" spans="1:22" s="72" customFormat="1" x14ac:dyDescent="0.2">
      <c r="A46" s="183" t="s">
        <v>270</v>
      </c>
      <c r="B46" s="183"/>
      <c r="C46" s="183"/>
      <c r="D46" s="71"/>
      <c r="E46" s="71"/>
      <c r="F46" s="71"/>
      <c r="G46" s="71"/>
      <c r="H46" s="71"/>
      <c r="I46" s="71"/>
      <c r="J46" s="71"/>
      <c r="K46" s="71"/>
      <c r="L46" s="71"/>
      <c r="M46" s="71"/>
      <c r="N46" s="71"/>
      <c r="O46" s="71"/>
      <c r="P46" s="71"/>
      <c r="Q46" s="71"/>
      <c r="R46" s="71"/>
      <c r="S46" s="71"/>
      <c r="T46" s="71"/>
      <c r="U46" s="71"/>
      <c r="V46" s="71"/>
    </row>
    <row r="47" spans="1:22" s="72" customFormat="1" x14ac:dyDescent="0.2">
      <c r="A47" s="165" t="str">
        <f>+'Estado de Resultados'!B93</f>
        <v>Revisó: Luz Elena Zapata Zuluaga - Coordinadora ( E ) Grupo de Recursos Financieros</v>
      </c>
      <c r="B47" s="71"/>
      <c r="C47" s="71"/>
      <c r="D47" s="71"/>
      <c r="E47" s="71"/>
      <c r="F47" s="71"/>
      <c r="G47" s="71"/>
      <c r="H47" s="71"/>
      <c r="I47" s="71"/>
      <c r="J47" s="71"/>
      <c r="K47" s="71"/>
      <c r="L47" s="71"/>
      <c r="M47" s="71"/>
      <c r="N47" s="71"/>
      <c r="O47" s="71"/>
      <c r="P47" s="71"/>
      <c r="Q47" s="71"/>
      <c r="R47" s="71"/>
      <c r="S47" s="71"/>
      <c r="T47" s="71"/>
      <c r="U47" s="71"/>
      <c r="V47" s="71"/>
    </row>
    <row r="48" spans="1:22" s="72" customFormat="1" x14ac:dyDescent="0.2">
      <c r="A48" s="71"/>
      <c r="B48" s="71"/>
      <c r="C48" s="71"/>
      <c r="D48" s="71"/>
      <c r="E48" s="71"/>
      <c r="F48" s="71"/>
      <c r="G48" s="71"/>
      <c r="H48" s="71"/>
      <c r="I48" s="71"/>
      <c r="J48" s="71"/>
      <c r="K48" s="71"/>
      <c r="L48" s="71"/>
      <c r="M48" s="71"/>
      <c r="N48" s="71"/>
      <c r="O48" s="71"/>
      <c r="P48" s="71"/>
      <c r="Q48" s="71"/>
      <c r="R48" s="71"/>
      <c r="S48" s="71"/>
      <c r="T48" s="71"/>
      <c r="U48" s="71"/>
      <c r="V48" s="71"/>
    </row>
    <row r="49" spans="1:22" s="72" customFormat="1" x14ac:dyDescent="0.2">
      <c r="A49" s="71"/>
      <c r="B49" s="71"/>
      <c r="C49" s="71"/>
      <c r="D49" s="71"/>
      <c r="E49" s="71"/>
      <c r="F49" s="71"/>
      <c r="G49" s="71"/>
      <c r="H49" s="71"/>
      <c r="I49" s="71"/>
      <c r="J49" s="71"/>
      <c r="K49" s="71"/>
      <c r="L49" s="71"/>
      <c r="M49" s="71"/>
      <c r="N49" s="71"/>
      <c r="O49" s="71"/>
      <c r="P49" s="71"/>
      <c r="Q49" s="71"/>
      <c r="R49" s="71"/>
      <c r="S49" s="71"/>
      <c r="T49" s="71"/>
      <c r="U49" s="71"/>
      <c r="V49" s="71"/>
    </row>
    <row r="50" spans="1:22" s="72" customFormat="1" ht="16.5" customHeight="1" x14ac:dyDescent="0.2">
      <c r="A50" s="71"/>
      <c r="B50" s="71"/>
      <c r="C50" s="73"/>
      <c r="D50" s="71"/>
      <c r="E50" s="71"/>
      <c r="F50" s="71"/>
      <c r="G50" s="71"/>
      <c r="H50" s="71"/>
      <c r="I50" s="71"/>
      <c r="J50" s="71"/>
      <c r="K50" s="71"/>
      <c r="L50" s="71"/>
      <c r="M50" s="71"/>
      <c r="N50" s="71"/>
      <c r="O50" s="71"/>
      <c r="P50" s="71"/>
      <c r="Q50" s="71"/>
      <c r="R50" s="71"/>
      <c r="S50" s="71"/>
      <c r="T50" s="71"/>
      <c r="U50" s="71"/>
      <c r="V50" s="71"/>
    </row>
    <row r="51" spans="1:22" s="72" customFormat="1" x14ac:dyDescent="0.2">
      <c r="A51" s="71"/>
      <c r="B51" s="71"/>
      <c r="C51" s="77"/>
      <c r="D51" s="71"/>
      <c r="E51" s="71"/>
      <c r="F51" s="71"/>
      <c r="G51" s="71"/>
      <c r="H51" s="71"/>
      <c r="I51" s="71"/>
      <c r="J51" s="71"/>
      <c r="K51" s="71"/>
      <c r="L51" s="71"/>
      <c r="M51" s="71"/>
      <c r="N51" s="71"/>
      <c r="O51" s="71"/>
      <c r="P51" s="71"/>
      <c r="Q51" s="71"/>
      <c r="R51" s="71"/>
      <c r="S51" s="71"/>
      <c r="T51" s="71"/>
      <c r="U51" s="71"/>
      <c r="V51" s="71"/>
    </row>
    <row r="52" spans="1:22" s="72" customFormat="1" x14ac:dyDescent="0.2">
      <c r="A52" s="71"/>
      <c r="B52" s="71"/>
      <c r="C52" s="78"/>
      <c r="D52" s="71"/>
      <c r="E52" s="71"/>
      <c r="F52" s="71"/>
      <c r="G52" s="71"/>
      <c r="H52" s="71"/>
      <c r="I52" s="71"/>
      <c r="J52" s="71"/>
      <c r="K52" s="71"/>
      <c r="L52" s="71"/>
      <c r="M52" s="71"/>
      <c r="N52" s="71"/>
      <c r="O52" s="71"/>
      <c r="P52" s="71"/>
      <c r="Q52" s="71"/>
      <c r="R52" s="71"/>
      <c r="S52" s="71"/>
      <c r="T52" s="71"/>
      <c r="U52" s="71"/>
      <c r="V52" s="71"/>
    </row>
    <row r="53" spans="1:22" s="72" customFormat="1" x14ac:dyDescent="0.2">
      <c r="A53" s="71"/>
      <c r="B53" s="71"/>
      <c r="C53" s="78"/>
      <c r="D53" s="71"/>
      <c r="E53" s="71"/>
      <c r="F53" s="71"/>
      <c r="G53" s="71"/>
      <c r="H53" s="71"/>
      <c r="I53" s="71"/>
      <c r="J53" s="71"/>
      <c r="K53" s="71"/>
      <c r="L53" s="71"/>
      <c r="M53" s="71"/>
      <c r="N53" s="71"/>
      <c r="O53" s="71"/>
      <c r="P53" s="71"/>
      <c r="Q53" s="71"/>
      <c r="R53" s="71"/>
      <c r="S53" s="71"/>
      <c r="T53" s="71"/>
      <c r="U53" s="71"/>
      <c r="V53" s="71"/>
    </row>
    <row r="54" spans="1:22" s="72" customFormat="1" x14ac:dyDescent="0.2">
      <c r="A54" s="71"/>
      <c r="B54" s="71"/>
      <c r="C54" s="79"/>
      <c r="D54" s="71"/>
      <c r="E54" s="71"/>
      <c r="F54" s="71"/>
      <c r="G54" s="71"/>
      <c r="H54" s="71"/>
      <c r="I54" s="71"/>
      <c r="J54" s="71"/>
      <c r="K54" s="71"/>
      <c r="L54" s="71"/>
      <c r="M54" s="71"/>
      <c r="N54" s="71"/>
      <c r="O54" s="71"/>
      <c r="P54" s="71"/>
      <c r="Q54" s="71"/>
      <c r="R54" s="71"/>
      <c r="S54" s="71"/>
      <c r="T54" s="71"/>
      <c r="U54" s="71"/>
      <c r="V54" s="71"/>
    </row>
    <row r="55" spans="1:22" s="72" customFormat="1" x14ac:dyDescent="0.2">
      <c r="A55" s="71"/>
      <c r="B55" s="71"/>
      <c r="C55" s="79"/>
      <c r="D55" s="71"/>
      <c r="E55" s="71"/>
      <c r="F55" s="71"/>
      <c r="G55" s="71"/>
      <c r="H55" s="71"/>
      <c r="I55" s="71"/>
      <c r="J55" s="71"/>
      <c r="K55" s="71"/>
      <c r="L55" s="71"/>
      <c r="M55" s="71"/>
      <c r="N55" s="71"/>
      <c r="O55" s="71"/>
      <c r="P55" s="71"/>
      <c r="Q55" s="71"/>
      <c r="R55" s="71"/>
      <c r="S55" s="71"/>
      <c r="T55" s="71"/>
      <c r="U55" s="71"/>
      <c r="V55" s="71"/>
    </row>
    <row r="56" spans="1:22" s="72" customFormat="1" x14ac:dyDescent="0.2">
      <c r="A56" s="71"/>
      <c r="B56" s="71"/>
      <c r="C56" s="79"/>
      <c r="D56" s="71"/>
      <c r="E56" s="71"/>
      <c r="F56" s="71"/>
      <c r="G56" s="71"/>
      <c r="H56" s="71"/>
      <c r="I56" s="71"/>
      <c r="J56" s="71"/>
      <c r="K56" s="71"/>
      <c r="L56" s="71"/>
      <c r="M56" s="71"/>
      <c r="N56" s="71"/>
      <c r="O56" s="71"/>
      <c r="P56" s="71"/>
      <c r="Q56" s="71"/>
      <c r="R56" s="71"/>
      <c r="S56" s="71"/>
      <c r="T56" s="71"/>
      <c r="U56" s="71"/>
      <c r="V56" s="71"/>
    </row>
    <row r="57" spans="1:22" s="72" customFormat="1" ht="17.25" customHeight="1" x14ac:dyDescent="0.2">
      <c r="A57" s="71"/>
      <c r="B57" s="71"/>
      <c r="C57" s="73"/>
      <c r="D57" s="71"/>
      <c r="E57" s="71"/>
      <c r="F57" s="71"/>
      <c r="G57" s="71"/>
      <c r="H57" s="71"/>
      <c r="I57" s="71"/>
      <c r="J57" s="71"/>
      <c r="K57" s="71"/>
      <c r="L57" s="71"/>
      <c r="M57" s="71"/>
      <c r="N57" s="71"/>
      <c r="O57" s="71"/>
      <c r="P57" s="71"/>
      <c r="Q57" s="71"/>
      <c r="R57" s="71"/>
      <c r="S57" s="71"/>
      <c r="T57" s="71"/>
      <c r="U57" s="71"/>
      <c r="V57" s="71"/>
    </row>
    <row r="58" spans="1:22" s="72" customFormat="1" x14ac:dyDescent="0.2">
      <c r="A58" s="71"/>
      <c r="B58" s="71"/>
      <c r="C58" s="80"/>
      <c r="D58" s="71"/>
      <c r="E58" s="71"/>
      <c r="F58" s="71"/>
      <c r="G58" s="71"/>
      <c r="H58" s="71"/>
      <c r="I58" s="71"/>
      <c r="J58" s="71"/>
      <c r="K58" s="71"/>
      <c r="L58" s="71"/>
      <c r="M58" s="71"/>
      <c r="N58" s="71"/>
      <c r="O58" s="71"/>
      <c r="P58" s="71"/>
      <c r="Q58" s="71"/>
      <c r="R58" s="71"/>
      <c r="S58" s="71"/>
      <c r="T58" s="71"/>
      <c r="U58" s="71"/>
      <c r="V58" s="71"/>
    </row>
    <row r="59" spans="1:22" s="70" customFormat="1" x14ac:dyDescent="0.25">
      <c r="A59" s="71"/>
      <c r="B59" s="69"/>
      <c r="C59" s="69"/>
      <c r="D59" s="69"/>
      <c r="E59" s="69"/>
      <c r="F59" s="69"/>
      <c r="G59" s="69"/>
      <c r="H59" s="69"/>
      <c r="I59" s="69"/>
      <c r="J59" s="69"/>
      <c r="K59" s="69"/>
      <c r="L59" s="69"/>
      <c r="M59" s="69"/>
      <c r="N59" s="69"/>
      <c r="O59" s="69"/>
      <c r="P59" s="69"/>
      <c r="Q59" s="69"/>
      <c r="R59" s="69"/>
      <c r="S59" s="69"/>
      <c r="T59" s="69"/>
      <c r="U59" s="69"/>
      <c r="V59" s="69"/>
    </row>
    <row r="60" spans="1:22" x14ac:dyDescent="0.25">
      <c r="A60" s="71"/>
    </row>
    <row r="64" spans="1:22" x14ac:dyDescent="0.25">
      <c r="B64" s="81"/>
      <c r="C64" s="82"/>
    </row>
    <row r="65" spans="2:2" x14ac:dyDescent="0.25">
      <c r="B65" s="83"/>
    </row>
  </sheetData>
  <mergeCells count="15">
    <mergeCell ref="A46:C46"/>
    <mergeCell ref="B39:C39"/>
    <mergeCell ref="B30:C30"/>
    <mergeCell ref="B31:C31"/>
    <mergeCell ref="B36:C36"/>
    <mergeCell ref="B37:C37"/>
    <mergeCell ref="B38:C38"/>
    <mergeCell ref="B29:C29"/>
    <mergeCell ref="A6:C6"/>
    <mergeCell ref="A7:C7"/>
    <mergeCell ref="A16:C16"/>
    <mergeCell ref="A2:C2"/>
    <mergeCell ref="A3:C3"/>
    <mergeCell ref="A4:C4"/>
    <mergeCell ref="A5:C5"/>
  </mergeCells>
  <printOptions horizontalCentered="1" verticalCentered="1"/>
  <pageMargins left="0.70866141732283472" right="0.70866141732283472" top="2.1259842519685042" bottom="0.74803149606299213" header="0.9055118110236221" footer="0.31496062992125984"/>
  <pageSetup scale="77" orientation="portrait" r:id="rId1"/>
  <headerFooter alignWithMargins="0">
    <oddHeader>&amp;C&amp;G</oddHeader>
    <oddFooter>&amp;L_x000D_&amp;1#&amp;"Aptos"&amp;10&amp;K000000 Informacion publica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954C-A95E-4662-9809-1DC057FF2B91}">
  <sheetPr>
    <pageSetUpPr fitToPage="1"/>
  </sheetPr>
  <dimension ref="A1:N32"/>
  <sheetViews>
    <sheetView zoomScale="130" zoomScaleNormal="130" workbookViewId="0">
      <selection activeCell="D8" sqref="D8"/>
    </sheetView>
  </sheetViews>
  <sheetFormatPr baseColWidth="10" defaultColWidth="11.42578125" defaultRowHeight="15" x14ac:dyDescent="0.2"/>
  <cols>
    <col min="1" max="1" width="19" style="195" customWidth="1"/>
    <col min="2" max="2" width="23" style="195" customWidth="1"/>
    <col min="3" max="3" width="27.42578125" style="195" customWidth="1"/>
    <col min="4" max="4" width="25.140625" style="195" bestFit="1" customWidth="1"/>
    <col min="5" max="5" width="24.7109375" style="195" customWidth="1"/>
    <col min="6" max="11" width="11.42578125" style="195"/>
    <col min="12" max="12" width="16.5703125" style="195" customWidth="1"/>
    <col min="13" max="13" width="26.28515625" style="195" customWidth="1"/>
    <col min="14" max="14" width="19.28515625" style="195" bestFit="1" customWidth="1"/>
    <col min="15" max="16384" width="11.42578125" style="195"/>
  </cols>
  <sheetData>
    <row r="1" spans="1:13" ht="15.75" x14ac:dyDescent="0.25">
      <c r="A1" s="194" t="s">
        <v>12</v>
      </c>
      <c r="B1" s="194"/>
      <c r="C1" s="194"/>
      <c r="D1" s="194"/>
      <c r="E1" s="194"/>
      <c r="F1" s="194"/>
      <c r="G1" s="194"/>
      <c r="H1" s="194"/>
      <c r="I1" s="194"/>
      <c r="J1" s="194"/>
      <c r="K1" s="194"/>
      <c r="L1" s="194"/>
    </row>
    <row r="2" spans="1:13" ht="15.75" x14ac:dyDescent="0.25">
      <c r="A2" s="194" t="s">
        <v>212</v>
      </c>
      <c r="B2" s="194"/>
      <c r="C2" s="194"/>
      <c r="D2" s="194"/>
      <c r="E2" s="194"/>
      <c r="F2" s="194"/>
      <c r="G2" s="194"/>
      <c r="H2" s="194"/>
      <c r="I2" s="194"/>
      <c r="J2" s="194"/>
      <c r="K2" s="194"/>
      <c r="L2" s="194"/>
    </row>
    <row r="3" spans="1:13" ht="15.75" x14ac:dyDescent="0.25">
      <c r="A3" s="194" t="s">
        <v>298</v>
      </c>
      <c r="B3" s="194"/>
      <c r="C3" s="194"/>
      <c r="D3" s="194"/>
      <c r="E3" s="194"/>
      <c r="F3" s="194"/>
      <c r="G3" s="194"/>
      <c r="H3" s="194"/>
      <c r="I3" s="194"/>
      <c r="J3" s="194"/>
      <c r="K3" s="194"/>
      <c r="L3" s="194"/>
    </row>
    <row r="4" spans="1:13" ht="15.75" x14ac:dyDescent="0.25">
      <c r="A4" s="194" t="s">
        <v>287</v>
      </c>
      <c r="B4" s="194"/>
      <c r="C4" s="194"/>
      <c r="D4" s="194"/>
      <c r="E4" s="194"/>
      <c r="F4" s="194"/>
      <c r="G4" s="194"/>
      <c r="H4" s="194"/>
      <c r="I4" s="194"/>
      <c r="J4" s="194"/>
      <c r="K4" s="194"/>
      <c r="L4" s="194"/>
    </row>
    <row r="5" spans="1:13" ht="15.75" x14ac:dyDescent="0.25">
      <c r="A5" s="194" t="s">
        <v>16</v>
      </c>
      <c r="B5" s="194"/>
      <c r="C5" s="194"/>
      <c r="D5" s="194"/>
      <c r="E5" s="194"/>
      <c r="F5" s="194"/>
      <c r="G5" s="194"/>
      <c r="H5" s="194"/>
      <c r="I5" s="194"/>
      <c r="J5" s="194"/>
      <c r="K5" s="194"/>
      <c r="L5" s="194"/>
    </row>
    <row r="6" spans="1:13" x14ac:dyDescent="0.2">
      <c r="A6" s="196"/>
      <c r="B6" s="196"/>
      <c r="C6" s="196"/>
      <c r="D6" s="196"/>
      <c r="E6" s="196"/>
    </row>
    <row r="7" spans="1:13" x14ac:dyDescent="0.2">
      <c r="D7" s="197"/>
    </row>
    <row r="8" spans="1:13" ht="31.5" x14ac:dyDescent="0.2">
      <c r="A8" s="198" t="s">
        <v>299</v>
      </c>
      <c r="B8" s="1" t="s">
        <v>300</v>
      </c>
      <c r="C8" s="1" t="s">
        <v>301</v>
      </c>
      <c r="D8" s="1" t="s">
        <v>302</v>
      </c>
      <c r="E8" s="1" t="s">
        <v>303</v>
      </c>
    </row>
    <row r="9" spans="1:13" x14ac:dyDescent="0.2">
      <c r="A9" s="199">
        <v>45657</v>
      </c>
      <c r="B9" s="200" t="s">
        <v>304</v>
      </c>
      <c r="C9" s="201">
        <v>153781689988.10999</v>
      </c>
      <c r="D9" s="201">
        <v>158030024861.10999</v>
      </c>
      <c r="E9" s="213">
        <f>+C9/D9</f>
        <v>0.97311691321485405</v>
      </c>
    </row>
    <row r="10" spans="1:13" x14ac:dyDescent="0.2">
      <c r="A10" s="199">
        <v>46022</v>
      </c>
      <c r="B10" s="200" t="s">
        <v>304</v>
      </c>
      <c r="C10" s="201">
        <v>149026215847.56</v>
      </c>
      <c r="D10" s="201">
        <v>153381476692.87</v>
      </c>
      <c r="E10" s="213">
        <f>+C10/D10</f>
        <v>0.9716050403267994</v>
      </c>
    </row>
    <row r="11" spans="1:13" ht="164.25" customHeight="1" x14ac:dyDescent="0.2">
      <c r="A11" s="208" t="s">
        <v>496</v>
      </c>
      <c r="B11" s="203"/>
      <c r="C11" s="203"/>
      <c r="D11" s="203"/>
      <c r="E11" s="203"/>
      <c r="M11" s="197"/>
    </row>
    <row r="12" spans="1:13" x14ac:dyDescent="0.2">
      <c r="M12" s="197"/>
    </row>
    <row r="13" spans="1:13" ht="31.5" x14ac:dyDescent="0.2">
      <c r="A13" s="198" t="s">
        <v>299</v>
      </c>
      <c r="B13" s="1" t="s">
        <v>300</v>
      </c>
      <c r="C13" s="1" t="s">
        <v>305</v>
      </c>
      <c r="D13" s="1" t="s">
        <v>306</v>
      </c>
      <c r="E13" s="1" t="s">
        <v>303</v>
      </c>
      <c r="M13" s="197"/>
    </row>
    <row r="14" spans="1:13" x14ac:dyDescent="0.2">
      <c r="A14" s="199">
        <v>46022</v>
      </c>
      <c r="B14" s="200" t="s">
        <v>307</v>
      </c>
      <c r="C14" s="204">
        <v>810010921436.46997</v>
      </c>
      <c r="D14" s="204">
        <v>765387307669.12012</v>
      </c>
      <c r="E14" s="205">
        <f>+C14/D14</f>
        <v>1.0583020038616067</v>
      </c>
    </row>
    <row r="15" spans="1:13" ht="87" customHeight="1" x14ac:dyDescent="0.2">
      <c r="A15" s="203" t="s">
        <v>314</v>
      </c>
      <c r="B15" s="203"/>
      <c r="C15" s="203"/>
      <c r="D15" s="203"/>
      <c r="E15" s="203"/>
      <c r="M15" s="197"/>
    </row>
    <row r="18" spans="1:14" ht="31.5" x14ac:dyDescent="0.2">
      <c r="A18" s="198" t="s">
        <v>299</v>
      </c>
      <c r="B18" s="1" t="s">
        <v>300</v>
      </c>
      <c r="C18" s="1" t="s">
        <v>308</v>
      </c>
      <c r="D18" s="1" t="s">
        <v>309</v>
      </c>
      <c r="E18" s="1" t="s">
        <v>303</v>
      </c>
      <c r="F18" s="206"/>
    </row>
    <row r="19" spans="1:14" ht="30" x14ac:dyDescent="0.2">
      <c r="A19" s="199">
        <v>46022</v>
      </c>
      <c r="B19" s="200" t="s">
        <v>310</v>
      </c>
      <c r="C19" s="201">
        <v>-340706425642.64014</v>
      </c>
      <c r="D19" s="201">
        <v>390145522291.89001</v>
      </c>
      <c r="E19" s="202">
        <f>+C19/D19</f>
        <v>-0.87328036892792615</v>
      </c>
    </row>
    <row r="20" spans="1:14" ht="30" x14ac:dyDescent="0.2">
      <c r="A20" s="199">
        <v>46022</v>
      </c>
      <c r="B20" s="200" t="s">
        <v>311</v>
      </c>
      <c r="C20" s="201">
        <v>-11532558233.139999</v>
      </c>
      <c r="D20" s="201">
        <v>58058939569.82</v>
      </c>
      <c r="E20" s="202">
        <f>+C20/D20</f>
        <v>-0.1986353577690009</v>
      </c>
      <c r="M20" s="197"/>
      <c r="N20" s="207"/>
    </row>
    <row r="21" spans="1:14" ht="145.5" customHeight="1" x14ac:dyDescent="0.2">
      <c r="A21" s="203" t="s">
        <v>497</v>
      </c>
      <c r="B21" s="203"/>
      <c r="C21" s="203"/>
      <c r="D21" s="203"/>
      <c r="E21" s="203"/>
      <c r="M21" s="209"/>
      <c r="N21" s="197"/>
    </row>
    <row r="22" spans="1:14" x14ac:dyDescent="0.2">
      <c r="M22" s="210"/>
    </row>
    <row r="23" spans="1:14" ht="40.5" customHeight="1" x14ac:dyDescent="0.2">
      <c r="A23" s="198" t="s">
        <v>299</v>
      </c>
      <c r="B23" s="1" t="s">
        <v>300</v>
      </c>
      <c r="C23" s="1" t="s">
        <v>312</v>
      </c>
      <c r="D23" s="198" t="s">
        <v>315</v>
      </c>
      <c r="E23" s="1" t="s">
        <v>303</v>
      </c>
      <c r="M23" s="210"/>
    </row>
    <row r="24" spans="1:14" ht="53.25" customHeight="1" x14ac:dyDescent="0.2">
      <c r="A24" s="199">
        <v>46022</v>
      </c>
      <c r="B24" s="200" t="s">
        <v>316</v>
      </c>
      <c r="C24" s="201">
        <v>64547.5</v>
      </c>
      <c r="D24" s="201">
        <v>61059.6</v>
      </c>
      <c r="E24" s="214">
        <f>+C24/D24</f>
        <v>1.0571228766647669</v>
      </c>
    </row>
    <row r="25" spans="1:14" ht="141" customHeight="1" x14ac:dyDescent="0.2">
      <c r="A25" s="211" t="s">
        <v>498</v>
      </c>
      <c r="B25" s="212"/>
      <c r="C25" s="212"/>
      <c r="D25" s="212"/>
      <c r="E25" s="212"/>
    </row>
    <row r="26" spans="1:14" ht="15.75" x14ac:dyDescent="0.25">
      <c r="A26" s="195" t="s">
        <v>317</v>
      </c>
    </row>
    <row r="28" spans="1:14" ht="15.75" x14ac:dyDescent="0.25">
      <c r="A28" s="195" t="s">
        <v>318</v>
      </c>
      <c r="G28" s="195" t="s">
        <v>319</v>
      </c>
    </row>
    <row r="29" spans="1:14" ht="15.75" x14ac:dyDescent="0.25">
      <c r="G29" s="195" t="s">
        <v>313</v>
      </c>
    </row>
    <row r="32" spans="1:14" x14ac:dyDescent="0.2">
      <c r="D32" s="197"/>
    </row>
  </sheetData>
  <mergeCells count="9">
    <mergeCell ref="A15:E15"/>
    <mergeCell ref="A21:E21"/>
    <mergeCell ref="A25:E25"/>
    <mergeCell ref="A1:L1"/>
    <mergeCell ref="A2:L2"/>
    <mergeCell ref="A3:L3"/>
    <mergeCell ref="A4:L4"/>
    <mergeCell ref="A5:L5"/>
    <mergeCell ref="A11:E11"/>
  </mergeCells>
  <pageMargins left="0.70866141732283472" right="0.70866141732283472" top="0.74803149606299213" bottom="0.74803149606299213" header="0.31496062992125984" footer="0.31496062992125984"/>
  <pageSetup scale="42" orientation="portrait" horizontalDpi="4294967293" verticalDpi="4294967293" r:id="rId1"/>
  <headerFooter>
    <oddFooter>&amp;L_x000D_&amp;1#&amp;"Aptos"&amp;10&amp;K000000 Informacion publica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87ABF-D604-4DCD-96C2-BB076CEE0971}">
  <dimension ref="A3:E116"/>
  <sheetViews>
    <sheetView workbookViewId="0">
      <selection activeCell="A6" sqref="A6:E6"/>
    </sheetView>
  </sheetViews>
  <sheetFormatPr baseColWidth="10" defaultRowHeight="12.75" x14ac:dyDescent="0.2"/>
  <cols>
    <col min="1" max="1" width="9.5703125" style="215" customWidth="1"/>
    <col min="2" max="2" width="71.28515625" style="215" customWidth="1"/>
    <col min="3" max="3" width="93.7109375" style="215" customWidth="1"/>
    <col min="4" max="4" width="28.140625" style="215" customWidth="1"/>
    <col min="5" max="5" width="32" style="215" customWidth="1"/>
    <col min="6" max="256" width="9.140625" style="215" customWidth="1"/>
    <col min="257" max="16384" width="11.42578125" style="215"/>
  </cols>
  <sheetData>
    <row r="3" spans="1:5" x14ac:dyDescent="0.2">
      <c r="A3" s="220" t="s">
        <v>495</v>
      </c>
      <c r="B3" s="219"/>
      <c r="C3" s="219"/>
      <c r="D3" s="219"/>
      <c r="E3" s="219"/>
    </row>
    <row r="4" spans="1:5" x14ac:dyDescent="0.2">
      <c r="A4" s="220" t="s">
        <v>494</v>
      </c>
      <c r="B4" s="219"/>
      <c r="C4" s="219"/>
      <c r="D4" s="219"/>
      <c r="E4" s="219"/>
    </row>
    <row r="5" spans="1:5" x14ac:dyDescent="0.2">
      <c r="A5" s="220" t="s">
        <v>493</v>
      </c>
      <c r="B5" s="219"/>
      <c r="C5" s="219"/>
      <c r="D5" s="219"/>
      <c r="E5" s="219"/>
    </row>
    <row r="6" spans="1:5" x14ac:dyDescent="0.2">
      <c r="A6" s="220" t="s">
        <v>492</v>
      </c>
      <c r="B6" s="219"/>
      <c r="C6" s="219"/>
      <c r="D6" s="219"/>
      <c r="E6" s="219"/>
    </row>
    <row r="7" spans="1:5" x14ac:dyDescent="0.2">
      <c r="A7" s="220" t="s">
        <v>491</v>
      </c>
      <c r="B7" s="219"/>
      <c r="C7" s="219"/>
      <c r="D7" s="219"/>
      <c r="E7" s="219"/>
    </row>
    <row r="8" spans="1:5" x14ac:dyDescent="0.2">
      <c r="A8" s="220" t="s">
        <v>490</v>
      </c>
      <c r="B8" s="219"/>
      <c r="C8" s="219"/>
      <c r="D8" s="219"/>
      <c r="E8" s="219"/>
    </row>
    <row r="9" spans="1:5" x14ac:dyDescent="0.2">
      <c r="A9" s="220" t="s">
        <v>489</v>
      </c>
      <c r="B9" s="219"/>
      <c r="C9" s="219"/>
      <c r="D9" s="219"/>
      <c r="E9" s="219"/>
    </row>
    <row r="12" spans="1:5" ht="32.25" thickBot="1" x14ac:dyDescent="0.25">
      <c r="A12" s="218" t="s">
        <v>11</v>
      </c>
      <c r="B12" s="218" t="s">
        <v>488</v>
      </c>
      <c r="C12" s="218" t="s">
        <v>487</v>
      </c>
      <c r="D12" s="218" t="s">
        <v>486</v>
      </c>
      <c r="E12" s="218" t="s">
        <v>485</v>
      </c>
    </row>
    <row r="13" spans="1:5" x14ac:dyDescent="0.2">
      <c r="A13" s="217" t="s">
        <v>17</v>
      </c>
      <c r="B13" s="217" t="s">
        <v>18</v>
      </c>
      <c r="C13" s="217" t="s">
        <v>325</v>
      </c>
      <c r="D13" s="216" t="s">
        <v>484</v>
      </c>
      <c r="E13" s="216" t="s">
        <v>321</v>
      </c>
    </row>
    <row r="14" spans="1:5" x14ac:dyDescent="0.2">
      <c r="A14" s="217" t="s">
        <v>25</v>
      </c>
      <c r="B14" s="217" t="s">
        <v>26</v>
      </c>
      <c r="C14" s="217" t="s">
        <v>325</v>
      </c>
      <c r="D14" s="216" t="s">
        <v>482</v>
      </c>
      <c r="E14" s="216" t="s">
        <v>321</v>
      </c>
    </row>
    <row r="15" spans="1:5" x14ac:dyDescent="0.2">
      <c r="A15" s="217" t="s">
        <v>30</v>
      </c>
      <c r="B15" s="217" t="s">
        <v>31</v>
      </c>
      <c r="C15" s="217" t="s">
        <v>325</v>
      </c>
      <c r="D15" s="216" t="s">
        <v>482</v>
      </c>
      <c r="E15" s="216" t="s">
        <v>321</v>
      </c>
    </row>
    <row r="16" spans="1:5" x14ac:dyDescent="0.2">
      <c r="A16" s="217" t="s">
        <v>483</v>
      </c>
      <c r="B16" s="217" t="s">
        <v>32</v>
      </c>
      <c r="C16" s="217" t="s">
        <v>325</v>
      </c>
      <c r="D16" s="216" t="s">
        <v>482</v>
      </c>
      <c r="E16" s="216" t="s">
        <v>321</v>
      </c>
    </row>
    <row r="17" spans="1:5" x14ac:dyDescent="0.2">
      <c r="A17" s="217" t="s">
        <v>483</v>
      </c>
      <c r="B17" s="217" t="s">
        <v>32</v>
      </c>
      <c r="C17" s="217" t="s">
        <v>448</v>
      </c>
      <c r="D17" s="216" t="s">
        <v>482</v>
      </c>
      <c r="E17" s="216" t="s">
        <v>321</v>
      </c>
    </row>
    <row r="18" spans="1:5" x14ac:dyDescent="0.2">
      <c r="A18" s="217" t="s">
        <v>65</v>
      </c>
      <c r="B18" s="217" t="s">
        <v>66</v>
      </c>
      <c r="C18" s="217" t="s">
        <v>325</v>
      </c>
      <c r="D18" s="216" t="s">
        <v>481</v>
      </c>
      <c r="E18" s="216" t="s">
        <v>321</v>
      </c>
    </row>
    <row r="19" spans="1:5" x14ac:dyDescent="0.2">
      <c r="A19" s="217" t="s">
        <v>71</v>
      </c>
      <c r="B19" s="217" t="s">
        <v>72</v>
      </c>
      <c r="C19" s="217" t="s">
        <v>325</v>
      </c>
      <c r="D19" s="216" t="s">
        <v>480</v>
      </c>
      <c r="E19" s="216" t="s">
        <v>321</v>
      </c>
    </row>
    <row r="20" spans="1:5" x14ac:dyDescent="0.2">
      <c r="A20" s="217" t="s">
        <v>475</v>
      </c>
      <c r="B20" s="217" t="s">
        <v>474</v>
      </c>
      <c r="C20" s="217" t="s">
        <v>325</v>
      </c>
      <c r="D20" s="216" t="s">
        <v>480</v>
      </c>
      <c r="E20" s="216" t="s">
        <v>321</v>
      </c>
    </row>
    <row r="21" spans="1:5" x14ac:dyDescent="0.2">
      <c r="A21" s="217" t="s">
        <v>475</v>
      </c>
      <c r="B21" s="217" t="s">
        <v>474</v>
      </c>
      <c r="C21" s="217" t="s">
        <v>479</v>
      </c>
      <c r="D21" s="216" t="s">
        <v>478</v>
      </c>
      <c r="E21" s="216" t="s">
        <v>321</v>
      </c>
    </row>
    <row r="22" spans="1:5" x14ac:dyDescent="0.2">
      <c r="A22" s="217" t="s">
        <v>475</v>
      </c>
      <c r="B22" s="217" t="s">
        <v>474</v>
      </c>
      <c r="C22" s="217" t="s">
        <v>477</v>
      </c>
      <c r="D22" s="216" t="s">
        <v>476</v>
      </c>
      <c r="E22" s="216" t="s">
        <v>321</v>
      </c>
    </row>
    <row r="23" spans="1:5" x14ac:dyDescent="0.2">
      <c r="A23" s="217" t="s">
        <v>475</v>
      </c>
      <c r="B23" s="217" t="s">
        <v>474</v>
      </c>
      <c r="C23" s="217" t="s">
        <v>329</v>
      </c>
      <c r="D23" s="216" t="s">
        <v>473</v>
      </c>
      <c r="E23" s="216" t="s">
        <v>321</v>
      </c>
    </row>
    <row r="24" spans="1:5" x14ac:dyDescent="0.2">
      <c r="A24" s="217" t="s">
        <v>77</v>
      </c>
      <c r="B24" s="217" t="s">
        <v>78</v>
      </c>
      <c r="C24" s="217" t="s">
        <v>325</v>
      </c>
      <c r="D24" s="216" t="s">
        <v>470</v>
      </c>
      <c r="E24" s="216" t="s">
        <v>321</v>
      </c>
    </row>
    <row r="25" spans="1:5" x14ac:dyDescent="0.2">
      <c r="A25" s="217" t="s">
        <v>472</v>
      </c>
      <c r="B25" s="217" t="s">
        <v>471</v>
      </c>
      <c r="C25" s="217" t="s">
        <v>325</v>
      </c>
      <c r="D25" s="216" t="s">
        <v>470</v>
      </c>
      <c r="E25" s="216" t="s">
        <v>321</v>
      </c>
    </row>
    <row r="26" spans="1:5" x14ac:dyDescent="0.2">
      <c r="A26" s="217" t="s">
        <v>472</v>
      </c>
      <c r="B26" s="217" t="s">
        <v>471</v>
      </c>
      <c r="C26" s="217" t="s">
        <v>333</v>
      </c>
      <c r="D26" s="216" t="s">
        <v>470</v>
      </c>
      <c r="E26" s="216" t="s">
        <v>321</v>
      </c>
    </row>
    <row r="27" spans="1:5" x14ac:dyDescent="0.2">
      <c r="A27" s="217" t="s">
        <v>79</v>
      </c>
      <c r="B27" s="217" t="s">
        <v>80</v>
      </c>
      <c r="C27" s="217" t="s">
        <v>325</v>
      </c>
      <c r="D27" s="216" t="s">
        <v>469</v>
      </c>
      <c r="E27" s="216" t="s">
        <v>321</v>
      </c>
    </row>
    <row r="28" spans="1:5" x14ac:dyDescent="0.2">
      <c r="A28" s="217" t="s">
        <v>81</v>
      </c>
      <c r="B28" s="217" t="s">
        <v>82</v>
      </c>
      <c r="C28" s="217" t="s">
        <v>325</v>
      </c>
      <c r="D28" s="216" t="s">
        <v>469</v>
      </c>
      <c r="E28" s="216" t="s">
        <v>321</v>
      </c>
    </row>
    <row r="29" spans="1:5" x14ac:dyDescent="0.2">
      <c r="A29" s="217" t="s">
        <v>83</v>
      </c>
      <c r="B29" s="217" t="s">
        <v>84</v>
      </c>
      <c r="C29" s="217" t="s">
        <v>325</v>
      </c>
      <c r="D29" s="216" t="s">
        <v>468</v>
      </c>
      <c r="E29" s="216" t="s">
        <v>321</v>
      </c>
    </row>
    <row r="30" spans="1:5" x14ac:dyDescent="0.2">
      <c r="A30" s="217" t="s">
        <v>465</v>
      </c>
      <c r="B30" s="217" t="s">
        <v>464</v>
      </c>
      <c r="C30" s="217" t="s">
        <v>325</v>
      </c>
      <c r="D30" s="216" t="s">
        <v>468</v>
      </c>
      <c r="E30" s="216" t="s">
        <v>321</v>
      </c>
    </row>
    <row r="31" spans="1:5" x14ac:dyDescent="0.2">
      <c r="A31" s="217" t="s">
        <v>465</v>
      </c>
      <c r="B31" s="217" t="s">
        <v>464</v>
      </c>
      <c r="C31" s="217" t="s">
        <v>374</v>
      </c>
      <c r="D31" s="216" t="s">
        <v>467</v>
      </c>
      <c r="E31" s="216" t="s">
        <v>321</v>
      </c>
    </row>
    <row r="32" spans="1:5" x14ac:dyDescent="0.2">
      <c r="A32" s="217" t="s">
        <v>465</v>
      </c>
      <c r="B32" s="217" t="s">
        <v>464</v>
      </c>
      <c r="C32" s="217" t="s">
        <v>457</v>
      </c>
      <c r="D32" s="216" t="s">
        <v>466</v>
      </c>
      <c r="E32" s="216" t="s">
        <v>321</v>
      </c>
    </row>
    <row r="33" spans="1:5" x14ac:dyDescent="0.2">
      <c r="A33" s="217" t="s">
        <v>465</v>
      </c>
      <c r="B33" s="217" t="s">
        <v>464</v>
      </c>
      <c r="C33" s="217" t="s">
        <v>371</v>
      </c>
      <c r="D33" s="216" t="s">
        <v>463</v>
      </c>
      <c r="E33" s="216" t="s">
        <v>321</v>
      </c>
    </row>
    <row r="34" spans="1:5" x14ac:dyDescent="0.2">
      <c r="A34" s="217" t="s">
        <v>88</v>
      </c>
      <c r="B34" s="217" t="s">
        <v>89</v>
      </c>
      <c r="C34" s="217" t="s">
        <v>325</v>
      </c>
      <c r="D34" s="216" t="s">
        <v>460</v>
      </c>
      <c r="E34" s="216" t="s">
        <v>321</v>
      </c>
    </row>
    <row r="35" spans="1:5" x14ac:dyDescent="0.2">
      <c r="A35" s="217" t="s">
        <v>462</v>
      </c>
      <c r="B35" s="217" t="s">
        <v>461</v>
      </c>
      <c r="C35" s="217" t="s">
        <v>325</v>
      </c>
      <c r="D35" s="216" t="s">
        <v>460</v>
      </c>
      <c r="E35" s="216" t="s">
        <v>321</v>
      </c>
    </row>
    <row r="36" spans="1:5" x14ac:dyDescent="0.2">
      <c r="A36" s="217" t="s">
        <v>462</v>
      </c>
      <c r="B36" s="217" t="s">
        <v>461</v>
      </c>
      <c r="C36" s="217" t="s">
        <v>448</v>
      </c>
      <c r="D36" s="216" t="s">
        <v>460</v>
      </c>
      <c r="E36" s="216" t="s">
        <v>321</v>
      </c>
    </row>
    <row r="37" spans="1:5" x14ac:dyDescent="0.2">
      <c r="A37" s="217" t="s">
        <v>98</v>
      </c>
      <c r="B37" s="217" t="s">
        <v>99</v>
      </c>
      <c r="C37" s="217" t="s">
        <v>325</v>
      </c>
      <c r="D37" s="216" t="s">
        <v>459</v>
      </c>
      <c r="E37" s="216" t="s">
        <v>321</v>
      </c>
    </row>
    <row r="38" spans="1:5" x14ac:dyDescent="0.2">
      <c r="A38" s="217" t="s">
        <v>455</v>
      </c>
      <c r="B38" s="217" t="s">
        <v>366</v>
      </c>
      <c r="C38" s="217" t="s">
        <v>325</v>
      </c>
      <c r="D38" s="216" t="s">
        <v>459</v>
      </c>
      <c r="E38" s="216" t="s">
        <v>321</v>
      </c>
    </row>
    <row r="39" spans="1:5" x14ac:dyDescent="0.2">
      <c r="A39" s="217" t="s">
        <v>455</v>
      </c>
      <c r="B39" s="217" t="s">
        <v>366</v>
      </c>
      <c r="C39" s="217" t="s">
        <v>374</v>
      </c>
      <c r="D39" s="216" t="s">
        <v>458</v>
      </c>
      <c r="E39" s="216" t="s">
        <v>321</v>
      </c>
    </row>
    <row r="40" spans="1:5" x14ac:dyDescent="0.2">
      <c r="A40" s="217" t="s">
        <v>455</v>
      </c>
      <c r="B40" s="217" t="s">
        <v>366</v>
      </c>
      <c r="C40" s="217" t="s">
        <v>457</v>
      </c>
      <c r="D40" s="216" t="s">
        <v>456</v>
      </c>
      <c r="E40" s="216" t="s">
        <v>321</v>
      </c>
    </row>
    <row r="41" spans="1:5" x14ac:dyDescent="0.2">
      <c r="A41" s="217" t="s">
        <v>455</v>
      </c>
      <c r="B41" s="217" t="s">
        <v>366</v>
      </c>
      <c r="C41" s="217" t="s">
        <v>365</v>
      </c>
      <c r="D41" s="216" t="s">
        <v>454</v>
      </c>
      <c r="E41" s="216" t="s">
        <v>321</v>
      </c>
    </row>
    <row r="42" spans="1:5" x14ac:dyDescent="0.2">
      <c r="A42" s="217" t="s">
        <v>453</v>
      </c>
      <c r="B42" s="217" t="s">
        <v>452</v>
      </c>
      <c r="C42" s="217" t="s">
        <v>325</v>
      </c>
      <c r="D42" s="216" t="s">
        <v>321</v>
      </c>
      <c r="E42" s="216" t="s">
        <v>451</v>
      </c>
    </row>
    <row r="43" spans="1:5" x14ac:dyDescent="0.2">
      <c r="A43" s="217" t="s">
        <v>124</v>
      </c>
      <c r="B43" s="217" t="s">
        <v>125</v>
      </c>
      <c r="C43" s="217" t="s">
        <v>325</v>
      </c>
      <c r="D43" s="216" t="s">
        <v>321</v>
      </c>
      <c r="E43" s="216" t="s">
        <v>447</v>
      </c>
    </row>
    <row r="44" spans="1:5" x14ac:dyDescent="0.2">
      <c r="A44" s="217" t="s">
        <v>126</v>
      </c>
      <c r="B44" s="217" t="s">
        <v>32</v>
      </c>
      <c r="C44" s="217" t="s">
        <v>325</v>
      </c>
      <c r="D44" s="216" t="s">
        <v>321</v>
      </c>
      <c r="E44" s="216" t="s">
        <v>447</v>
      </c>
    </row>
    <row r="45" spans="1:5" ht="25.5" x14ac:dyDescent="0.2">
      <c r="A45" s="217" t="s">
        <v>450</v>
      </c>
      <c r="B45" s="217" t="s">
        <v>449</v>
      </c>
      <c r="C45" s="217" t="s">
        <v>325</v>
      </c>
      <c r="D45" s="216" t="s">
        <v>321</v>
      </c>
      <c r="E45" s="216" t="s">
        <v>447</v>
      </c>
    </row>
    <row r="46" spans="1:5" ht="25.5" x14ac:dyDescent="0.2">
      <c r="A46" s="217" t="s">
        <v>450</v>
      </c>
      <c r="B46" s="217" t="s">
        <v>449</v>
      </c>
      <c r="C46" s="217" t="s">
        <v>448</v>
      </c>
      <c r="D46" s="216" t="s">
        <v>321</v>
      </c>
      <c r="E46" s="216" t="s">
        <v>447</v>
      </c>
    </row>
    <row r="47" spans="1:5" x14ac:dyDescent="0.2">
      <c r="A47" s="217" t="s">
        <v>127</v>
      </c>
      <c r="B47" s="217" t="s">
        <v>128</v>
      </c>
      <c r="C47" s="217" t="s">
        <v>325</v>
      </c>
      <c r="D47" s="216" t="s">
        <v>321</v>
      </c>
      <c r="E47" s="216" t="s">
        <v>446</v>
      </c>
    </row>
    <row r="48" spans="1:5" x14ac:dyDescent="0.2">
      <c r="A48" s="217" t="s">
        <v>129</v>
      </c>
      <c r="B48" s="217" t="s">
        <v>130</v>
      </c>
      <c r="C48" s="217" t="s">
        <v>325</v>
      </c>
      <c r="D48" s="216" t="s">
        <v>321</v>
      </c>
      <c r="E48" s="216" t="s">
        <v>445</v>
      </c>
    </row>
    <row r="49" spans="1:5" x14ac:dyDescent="0.2">
      <c r="A49" s="217" t="s">
        <v>444</v>
      </c>
      <c r="B49" s="217" t="s">
        <v>443</v>
      </c>
      <c r="C49" s="217" t="s">
        <v>325</v>
      </c>
      <c r="D49" s="216" t="s">
        <v>321</v>
      </c>
      <c r="E49" s="216" t="s">
        <v>442</v>
      </c>
    </row>
    <row r="50" spans="1:5" x14ac:dyDescent="0.2">
      <c r="A50" s="217" t="s">
        <v>444</v>
      </c>
      <c r="B50" s="217" t="s">
        <v>443</v>
      </c>
      <c r="C50" s="217" t="s">
        <v>329</v>
      </c>
      <c r="D50" s="216" t="s">
        <v>321</v>
      </c>
      <c r="E50" s="216" t="s">
        <v>442</v>
      </c>
    </row>
    <row r="51" spans="1:5" x14ac:dyDescent="0.2">
      <c r="A51" s="217" t="s">
        <v>441</v>
      </c>
      <c r="B51" s="217" t="s">
        <v>440</v>
      </c>
      <c r="C51" s="217" t="s">
        <v>325</v>
      </c>
      <c r="D51" s="216" t="s">
        <v>321</v>
      </c>
      <c r="E51" s="216" t="s">
        <v>439</v>
      </c>
    </row>
    <row r="52" spans="1:5" x14ac:dyDescent="0.2">
      <c r="A52" s="217" t="s">
        <v>441</v>
      </c>
      <c r="B52" s="217" t="s">
        <v>440</v>
      </c>
      <c r="C52" s="217" t="s">
        <v>329</v>
      </c>
      <c r="D52" s="216" t="s">
        <v>321</v>
      </c>
      <c r="E52" s="216" t="s">
        <v>439</v>
      </c>
    </row>
    <row r="53" spans="1:5" x14ac:dyDescent="0.2">
      <c r="A53" s="217" t="s">
        <v>131</v>
      </c>
      <c r="B53" s="217" t="s">
        <v>132</v>
      </c>
      <c r="C53" s="217" t="s">
        <v>325</v>
      </c>
      <c r="D53" s="216" t="s">
        <v>321</v>
      </c>
      <c r="E53" s="216" t="s">
        <v>438</v>
      </c>
    </row>
    <row r="54" spans="1:5" x14ac:dyDescent="0.2">
      <c r="A54" s="217" t="s">
        <v>435</v>
      </c>
      <c r="B54" s="217" t="s">
        <v>434</v>
      </c>
      <c r="C54" s="217" t="s">
        <v>325</v>
      </c>
      <c r="D54" s="216" t="s">
        <v>321</v>
      </c>
      <c r="E54" s="216" t="s">
        <v>438</v>
      </c>
    </row>
    <row r="55" spans="1:5" x14ac:dyDescent="0.2">
      <c r="A55" s="217" t="s">
        <v>435</v>
      </c>
      <c r="B55" s="217" t="s">
        <v>434</v>
      </c>
      <c r="C55" s="217" t="s">
        <v>437</v>
      </c>
      <c r="D55" s="216" t="s">
        <v>321</v>
      </c>
      <c r="E55" s="216" t="s">
        <v>436</v>
      </c>
    </row>
    <row r="56" spans="1:5" x14ac:dyDescent="0.2">
      <c r="A56" s="217" t="s">
        <v>435</v>
      </c>
      <c r="B56" s="217" t="s">
        <v>434</v>
      </c>
      <c r="C56" s="217" t="s">
        <v>433</v>
      </c>
      <c r="D56" s="216" t="s">
        <v>321</v>
      </c>
      <c r="E56" s="216" t="s">
        <v>432</v>
      </c>
    </row>
    <row r="57" spans="1:5" x14ac:dyDescent="0.2">
      <c r="A57" s="217" t="s">
        <v>431</v>
      </c>
      <c r="B57" s="217" t="s">
        <v>430</v>
      </c>
      <c r="C57" s="217" t="s">
        <v>325</v>
      </c>
      <c r="D57" s="216" t="s">
        <v>321</v>
      </c>
      <c r="E57" s="216" t="s">
        <v>429</v>
      </c>
    </row>
    <row r="58" spans="1:5" x14ac:dyDescent="0.2">
      <c r="A58" s="217" t="s">
        <v>139</v>
      </c>
      <c r="B58" s="217" t="s">
        <v>140</v>
      </c>
      <c r="C58" s="217" t="s">
        <v>325</v>
      </c>
      <c r="D58" s="216" t="s">
        <v>321</v>
      </c>
      <c r="E58" s="216" t="s">
        <v>428</v>
      </c>
    </row>
    <row r="59" spans="1:5" x14ac:dyDescent="0.2">
      <c r="A59" s="217" t="s">
        <v>145</v>
      </c>
      <c r="B59" s="217" t="s">
        <v>146</v>
      </c>
      <c r="C59" s="217" t="s">
        <v>325</v>
      </c>
      <c r="D59" s="216" t="s">
        <v>321</v>
      </c>
      <c r="E59" s="216" t="s">
        <v>427</v>
      </c>
    </row>
    <row r="60" spans="1:5" x14ac:dyDescent="0.2">
      <c r="A60" s="217" t="s">
        <v>426</v>
      </c>
      <c r="B60" s="217" t="s">
        <v>425</v>
      </c>
      <c r="C60" s="217" t="s">
        <v>325</v>
      </c>
      <c r="D60" s="216" t="s">
        <v>321</v>
      </c>
      <c r="E60" s="216" t="s">
        <v>423</v>
      </c>
    </row>
    <row r="61" spans="1:5" x14ac:dyDescent="0.2">
      <c r="A61" s="217" t="s">
        <v>426</v>
      </c>
      <c r="B61" s="217" t="s">
        <v>425</v>
      </c>
      <c r="C61" s="217" t="s">
        <v>424</v>
      </c>
      <c r="D61" s="216" t="s">
        <v>321</v>
      </c>
      <c r="E61" s="216" t="s">
        <v>423</v>
      </c>
    </row>
    <row r="62" spans="1:5" x14ac:dyDescent="0.2">
      <c r="A62" s="217" t="s">
        <v>422</v>
      </c>
      <c r="B62" s="217" t="s">
        <v>421</v>
      </c>
      <c r="C62" s="217" t="s">
        <v>325</v>
      </c>
      <c r="D62" s="216" t="s">
        <v>321</v>
      </c>
      <c r="E62" s="216" t="s">
        <v>419</v>
      </c>
    </row>
    <row r="63" spans="1:5" x14ac:dyDescent="0.2">
      <c r="A63" s="217" t="s">
        <v>422</v>
      </c>
      <c r="B63" s="217" t="s">
        <v>421</v>
      </c>
      <c r="C63" s="217" t="s">
        <v>420</v>
      </c>
      <c r="D63" s="216" t="s">
        <v>321</v>
      </c>
      <c r="E63" s="216" t="s">
        <v>419</v>
      </c>
    </row>
    <row r="64" spans="1:5" x14ac:dyDescent="0.2">
      <c r="A64" s="217" t="s">
        <v>151</v>
      </c>
      <c r="B64" s="217" t="s">
        <v>152</v>
      </c>
      <c r="C64" s="217" t="s">
        <v>325</v>
      </c>
      <c r="D64" s="216" t="s">
        <v>321</v>
      </c>
      <c r="E64" s="216" t="s">
        <v>418</v>
      </c>
    </row>
    <row r="65" spans="1:5" x14ac:dyDescent="0.2">
      <c r="A65" s="217" t="s">
        <v>384</v>
      </c>
      <c r="B65" s="217" t="s">
        <v>383</v>
      </c>
      <c r="C65" s="217" t="s">
        <v>325</v>
      </c>
      <c r="D65" s="216" t="s">
        <v>321</v>
      </c>
      <c r="E65" s="216" t="s">
        <v>417</v>
      </c>
    </row>
    <row r="66" spans="1:5" x14ac:dyDescent="0.2">
      <c r="A66" s="217" t="s">
        <v>384</v>
      </c>
      <c r="B66" s="217" t="s">
        <v>383</v>
      </c>
      <c r="C66" s="217" t="s">
        <v>416</v>
      </c>
      <c r="D66" s="216" t="s">
        <v>321</v>
      </c>
      <c r="E66" s="216" t="s">
        <v>415</v>
      </c>
    </row>
    <row r="67" spans="1:5" x14ac:dyDescent="0.2">
      <c r="A67" s="217" t="s">
        <v>384</v>
      </c>
      <c r="B67" s="217" t="s">
        <v>383</v>
      </c>
      <c r="C67" s="217" t="s">
        <v>414</v>
      </c>
      <c r="D67" s="216" t="s">
        <v>321</v>
      </c>
      <c r="E67" s="216" t="s">
        <v>413</v>
      </c>
    </row>
    <row r="68" spans="1:5" x14ac:dyDescent="0.2">
      <c r="A68" s="217" t="s">
        <v>384</v>
      </c>
      <c r="B68" s="217" t="s">
        <v>383</v>
      </c>
      <c r="C68" s="217" t="s">
        <v>412</v>
      </c>
      <c r="D68" s="216" t="s">
        <v>321</v>
      </c>
      <c r="E68" s="216" t="s">
        <v>411</v>
      </c>
    </row>
    <row r="69" spans="1:5" x14ac:dyDescent="0.2">
      <c r="A69" s="217" t="s">
        <v>384</v>
      </c>
      <c r="B69" s="217" t="s">
        <v>383</v>
      </c>
      <c r="C69" s="217" t="s">
        <v>410</v>
      </c>
      <c r="D69" s="216" t="s">
        <v>321</v>
      </c>
      <c r="E69" s="216" t="s">
        <v>409</v>
      </c>
    </row>
    <row r="70" spans="1:5" x14ac:dyDescent="0.2">
      <c r="A70" s="217" t="s">
        <v>384</v>
      </c>
      <c r="B70" s="217" t="s">
        <v>383</v>
      </c>
      <c r="C70" s="217" t="s">
        <v>408</v>
      </c>
      <c r="D70" s="216" t="s">
        <v>321</v>
      </c>
      <c r="E70" s="216" t="s">
        <v>407</v>
      </c>
    </row>
    <row r="71" spans="1:5" x14ac:dyDescent="0.2">
      <c r="A71" s="217" t="s">
        <v>384</v>
      </c>
      <c r="B71" s="217" t="s">
        <v>383</v>
      </c>
      <c r="C71" s="217" t="s">
        <v>406</v>
      </c>
      <c r="D71" s="216" t="s">
        <v>321</v>
      </c>
      <c r="E71" s="216" t="s">
        <v>405</v>
      </c>
    </row>
    <row r="72" spans="1:5" x14ac:dyDescent="0.2">
      <c r="A72" s="217" t="s">
        <v>384</v>
      </c>
      <c r="B72" s="217" t="s">
        <v>383</v>
      </c>
      <c r="C72" s="217" t="s">
        <v>404</v>
      </c>
      <c r="D72" s="216" t="s">
        <v>321</v>
      </c>
      <c r="E72" s="216" t="s">
        <v>403</v>
      </c>
    </row>
    <row r="73" spans="1:5" x14ac:dyDescent="0.2">
      <c r="A73" s="217" t="s">
        <v>384</v>
      </c>
      <c r="B73" s="217" t="s">
        <v>383</v>
      </c>
      <c r="C73" s="217" t="s">
        <v>402</v>
      </c>
      <c r="D73" s="216" t="s">
        <v>321</v>
      </c>
      <c r="E73" s="216" t="s">
        <v>401</v>
      </c>
    </row>
    <row r="74" spans="1:5" x14ac:dyDescent="0.2">
      <c r="A74" s="217" t="s">
        <v>384</v>
      </c>
      <c r="B74" s="217" t="s">
        <v>383</v>
      </c>
      <c r="C74" s="217" t="s">
        <v>400</v>
      </c>
      <c r="D74" s="216" t="s">
        <v>321</v>
      </c>
      <c r="E74" s="216" t="s">
        <v>399</v>
      </c>
    </row>
    <row r="75" spans="1:5" x14ac:dyDescent="0.2">
      <c r="A75" s="217" t="s">
        <v>384</v>
      </c>
      <c r="B75" s="217" t="s">
        <v>383</v>
      </c>
      <c r="C75" s="217" t="s">
        <v>398</v>
      </c>
      <c r="D75" s="216" t="s">
        <v>321</v>
      </c>
      <c r="E75" s="216" t="s">
        <v>397</v>
      </c>
    </row>
    <row r="76" spans="1:5" x14ac:dyDescent="0.2">
      <c r="A76" s="217" t="s">
        <v>384</v>
      </c>
      <c r="B76" s="217" t="s">
        <v>383</v>
      </c>
      <c r="C76" s="217" t="s">
        <v>396</v>
      </c>
      <c r="D76" s="216" t="s">
        <v>321</v>
      </c>
      <c r="E76" s="216" t="s">
        <v>395</v>
      </c>
    </row>
    <row r="77" spans="1:5" x14ac:dyDescent="0.2">
      <c r="A77" s="217" t="s">
        <v>384</v>
      </c>
      <c r="B77" s="217" t="s">
        <v>383</v>
      </c>
      <c r="C77" s="217" t="s">
        <v>394</v>
      </c>
      <c r="D77" s="216" t="s">
        <v>321</v>
      </c>
      <c r="E77" s="216" t="s">
        <v>393</v>
      </c>
    </row>
    <row r="78" spans="1:5" x14ac:dyDescent="0.2">
      <c r="A78" s="217" t="s">
        <v>384</v>
      </c>
      <c r="B78" s="217" t="s">
        <v>383</v>
      </c>
      <c r="C78" s="217" t="s">
        <v>392</v>
      </c>
      <c r="D78" s="216" t="s">
        <v>321</v>
      </c>
      <c r="E78" s="216" t="s">
        <v>391</v>
      </c>
    </row>
    <row r="79" spans="1:5" x14ac:dyDescent="0.2">
      <c r="A79" s="217" t="s">
        <v>384</v>
      </c>
      <c r="B79" s="217" t="s">
        <v>383</v>
      </c>
      <c r="C79" s="217" t="s">
        <v>390</v>
      </c>
      <c r="D79" s="216" t="s">
        <v>321</v>
      </c>
      <c r="E79" s="216" t="s">
        <v>389</v>
      </c>
    </row>
    <row r="80" spans="1:5" x14ac:dyDescent="0.2">
      <c r="A80" s="217" t="s">
        <v>384</v>
      </c>
      <c r="B80" s="217" t="s">
        <v>383</v>
      </c>
      <c r="C80" s="217" t="s">
        <v>388</v>
      </c>
      <c r="D80" s="216" t="s">
        <v>321</v>
      </c>
      <c r="E80" s="216" t="s">
        <v>387</v>
      </c>
    </row>
    <row r="81" spans="1:5" x14ac:dyDescent="0.2">
      <c r="A81" s="217" t="s">
        <v>384</v>
      </c>
      <c r="B81" s="217" t="s">
        <v>383</v>
      </c>
      <c r="C81" s="217" t="s">
        <v>386</v>
      </c>
      <c r="D81" s="216" t="s">
        <v>321</v>
      </c>
      <c r="E81" s="216" t="s">
        <v>385</v>
      </c>
    </row>
    <row r="82" spans="1:5" x14ac:dyDescent="0.2">
      <c r="A82" s="217" t="s">
        <v>384</v>
      </c>
      <c r="B82" s="217" t="s">
        <v>383</v>
      </c>
      <c r="C82" s="217" t="s">
        <v>382</v>
      </c>
      <c r="D82" s="216" t="s">
        <v>321</v>
      </c>
      <c r="E82" s="216" t="s">
        <v>381</v>
      </c>
    </row>
    <row r="83" spans="1:5" x14ac:dyDescent="0.2">
      <c r="A83" s="217" t="s">
        <v>380</v>
      </c>
      <c r="B83" s="217" t="s">
        <v>379</v>
      </c>
      <c r="C83" s="217" t="s">
        <v>325</v>
      </c>
      <c r="D83" s="216" t="s">
        <v>321</v>
      </c>
      <c r="E83" s="216" t="s">
        <v>377</v>
      </c>
    </row>
    <row r="84" spans="1:5" x14ac:dyDescent="0.2">
      <c r="A84" s="217" t="s">
        <v>380</v>
      </c>
      <c r="B84" s="217" t="s">
        <v>379</v>
      </c>
      <c r="C84" s="217" t="s">
        <v>378</v>
      </c>
      <c r="D84" s="216" t="s">
        <v>321</v>
      </c>
      <c r="E84" s="216" t="s">
        <v>377</v>
      </c>
    </row>
    <row r="85" spans="1:5" x14ac:dyDescent="0.2">
      <c r="A85" s="217" t="s">
        <v>376</v>
      </c>
      <c r="B85" s="217" t="s">
        <v>375</v>
      </c>
      <c r="C85" s="217" t="s">
        <v>325</v>
      </c>
      <c r="D85" s="216" t="s">
        <v>321</v>
      </c>
      <c r="E85" s="216" t="s">
        <v>373</v>
      </c>
    </row>
    <row r="86" spans="1:5" x14ac:dyDescent="0.2">
      <c r="A86" s="217" t="s">
        <v>376</v>
      </c>
      <c r="B86" s="217" t="s">
        <v>375</v>
      </c>
      <c r="C86" s="217" t="s">
        <v>374</v>
      </c>
      <c r="D86" s="216" t="s">
        <v>321</v>
      </c>
      <c r="E86" s="216" t="s">
        <v>373</v>
      </c>
    </row>
    <row r="87" spans="1:5" x14ac:dyDescent="0.2">
      <c r="A87" s="217" t="s">
        <v>367</v>
      </c>
      <c r="B87" s="217" t="s">
        <v>366</v>
      </c>
      <c r="C87" s="217" t="s">
        <v>325</v>
      </c>
      <c r="D87" s="216" t="s">
        <v>321</v>
      </c>
      <c r="E87" s="216" t="s">
        <v>372</v>
      </c>
    </row>
    <row r="88" spans="1:5" x14ac:dyDescent="0.2">
      <c r="A88" s="217" t="s">
        <v>367</v>
      </c>
      <c r="B88" s="217" t="s">
        <v>366</v>
      </c>
      <c r="C88" s="217" t="s">
        <v>371</v>
      </c>
      <c r="D88" s="216" t="s">
        <v>321</v>
      </c>
      <c r="E88" s="216" t="s">
        <v>370</v>
      </c>
    </row>
    <row r="89" spans="1:5" x14ac:dyDescent="0.2">
      <c r="A89" s="217" t="s">
        <v>367</v>
      </c>
      <c r="B89" s="217" t="s">
        <v>366</v>
      </c>
      <c r="C89" s="217" t="s">
        <v>369</v>
      </c>
      <c r="D89" s="216" t="s">
        <v>321</v>
      </c>
      <c r="E89" s="216" t="s">
        <v>368</v>
      </c>
    </row>
    <row r="90" spans="1:5" x14ac:dyDescent="0.2">
      <c r="A90" s="217" t="s">
        <v>367</v>
      </c>
      <c r="B90" s="217" t="s">
        <v>366</v>
      </c>
      <c r="C90" s="217" t="s">
        <v>365</v>
      </c>
      <c r="D90" s="216" t="s">
        <v>321</v>
      </c>
      <c r="E90" s="216" t="s">
        <v>364</v>
      </c>
    </row>
    <row r="91" spans="1:5" x14ac:dyDescent="0.2">
      <c r="A91" s="217" t="s">
        <v>153</v>
      </c>
      <c r="B91" s="217" t="s">
        <v>154</v>
      </c>
      <c r="C91" s="217" t="s">
        <v>325</v>
      </c>
      <c r="D91" s="216" t="s">
        <v>321</v>
      </c>
      <c r="E91" s="216" t="s">
        <v>363</v>
      </c>
    </row>
    <row r="92" spans="1:5" x14ac:dyDescent="0.2">
      <c r="A92" s="217" t="s">
        <v>351</v>
      </c>
      <c r="B92" s="217" t="s">
        <v>350</v>
      </c>
      <c r="C92" s="217" t="s">
        <v>325</v>
      </c>
      <c r="D92" s="216" t="s">
        <v>321</v>
      </c>
      <c r="E92" s="216" t="s">
        <v>362</v>
      </c>
    </row>
    <row r="93" spans="1:5" x14ac:dyDescent="0.2">
      <c r="A93" s="217" t="s">
        <v>351</v>
      </c>
      <c r="B93" s="217" t="s">
        <v>350</v>
      </c>
      <c r="C93" s="217" t="s">
        <v>361</v>
      </c>
      <c r="D93" s="216" t="s">
        <v>321</v>
      </c>
      <c r="E93" s="216" t="s">
        <v>360</v>
      </c>
    </row>
    <row r="94" spans="1:5" x14ac:dyDescent="0.2">
      <c r="A94" s="217" t="s">
        <v>351</v>
      </c>
      <c r="B94" s="217" t="s">
        <v>350</v>
      </c>
      <c r="C94" s="217" t="s">
        <v>359</v>
      </c>
      <c r="D94" s="216" t="s">
        <v>321</v>
      </c>
      <c r="E94" s="216" t="s">
        <v>358</v>
      </c>
    </row>
    <row r="95" spans="1:5" x14ac:dyDescent="0.2">
      <c r="A95" s="217" t="s">
        <v>351</v>
      </c>
      <c r="B95" s="217" t="s">
        <v>350</v>
      </c>
      <c r="C95" s="217" t="s">
        <v>357</v>
      </c>
      <c r="D95" s="216" t="s">
        <v>321</v>
      </c>
      <c r="E95" s="216" t="s">
        <v>356</v>
      </c>
    </row>
    <row r="96" spans="1:5" x14ac:dyDescent="0.2">
      <c r="A96" s="217" t="s">
        <v>351</v>
      </c>
      <c r="B96" s="217" t="s">
        <v>350</v>
      </c>
      <c r="C96" s="217" t="s">
        <v>355</v>
      </c>
      <c r="D96" s="216" t="s">
        <v>321</v>
      </c>
      <c r="E96" s="216" t="s">
        <v>354</v>
      </c>
    </row>
    <row r="97" spans="1:5" x14ac:dyDescent="0.2">
      <c r="A97" s="217" t="s">
        <v>351</v>
      </c>
      <c r="B97" s="217" t="s">
        <v>350</v>
      </c>
      <c r="C97" s="217" t="s">
        <v>353</v>
      </c>
      <c r="D97" s="216" t="s">
        <v>321</v>
      </c>
      <c r="E97" s="216" t="s">
        <v>352</v>
      </c>
    </row>
    <row r="98" spans="1:5" x14ac:dyDescent="0.2">
      <c r="A98" s="217" t="s">
        <v>351</v>
      </c>
      <c r="B98" s="217" t="s">
        <v>350</v>
      </c>
      <c r="C98" s="217" t="s">
        <v>349</v>
      </c>
      <c r="D98" s="216" t="s">
        <v>321</v>
      </c>
      <c r="E98" s="216" t="s">
        <v>348</v>
      </c>
    </row>
    <row r="99" spans="1:5" x14ac:dyDescent="0.2">
      <c r="A99" s="217" t="s">
        <v>347</v>
      </c>
      <c r="B99" s="217" t="s">
        <v>346</v>
      </c>
      <c r="C99" s="217" t="s">
        <v>325</v>
      </c>
      <c r="D99" s="216" t="s">
        <v>321</v>
      </c>
      <c r="E99" s="216" t="s">
        <v>344</v>
      </c>
    </row>
    <row r="100" spans="1:5" x14ac:dyDescent="0.2">
      <c r="A100" s="217" t="s">
        <v>347</v>
      </c>
      <c r="B100" s="217" t="s">
        <v>346</v>
      </c>
      <c r="C100" s="217" t="s">
        <v>345</v>
      </c>
      <c r="D100" s="216" t="s">
        <v>321</v>
      </c>
      <c r="E100" s="216" t="s">
        <v>344</v>
      </c>
    </row>
    <row r="101" spans="1:5" x14ac:dyDescent="0.2">
      <c r="A101" s="217" t="s">
        <v>343</v>
      </c>
      <c r="B101" s="217" t="s">
        <v>342</v>
      </c>
      <c r="C101" s="217" t="s">
        <v>325</v>
      </c>
      <c r="D101" s="216" t="s">
        <v>321</v>
      </c>
      <c r="E101" s="216" t="s">
        <v>340</v>
      </c>
    </row>
    <row r="102" spans="1:5" x14ac:dyDescent="0.2">
      <c r="A102" s="217" t="s">
        <v>343</v>
      </c>
      <c r="B102" s="217" t="s">
        <v>342</v>
      </c>
      <c r="C102" s="217" t="s">
        <v>341</v>
      </c>
      <c r="D102" s="216" t="s">
        <v>321</v>
      </c>
      <c r="E102" s="216" t="s">
        <v>340</v>
      </c>
    </row>
    <row r="103" spans="1:5" x14ac:dyDescent="0.2">
      <c r="A103" s="217" t="s">
        <v>339</v>
      </c>
      <c r="B103" s="217" t="s">
        <v>338</v>
      </c>
      <c r="C103" s="217" t="s">
        <v>325</v>
      </c>
      <c r="D103" s="216" t="s">
        <v>321</v>
      </c>
      <c r="E103" s="216" t="s">
        <v>336</v>
      </c>
    </row>
    <row r="104" spans="1:5" ht="25.5" x14ac:dyDescent="0.2">
      <c r="A104" s="217" t="s">
        <v>339</v>
      </c>
      <c r="B104" s="217" t="s">
        <v>338</v>
      </c>
      <c r="C104" s="217" t="s">
        <v>337</v>
      </c>
      <c r="D104" s="216" t="s">
        <v>321</v>
      </c>
      <c r="E104" s="216" t="s">
        <v>336</v>
      </c>
    </row>
    <row r="105" spans="1:5" x14ac:dyDescent="0.2">
      <c r="A105" s="217" t="s">
        <v>161</v>
      </c>
      <c r="B105" s="217" t="s">
        <v>125</v>
      </c>
      <c r="C105" s="217" t="s">
        <v>325</v>
      </c>
      <c r="D105" s="216" t="s">
        <v>321</v>
      </c>
      <c r="E105" s="216" t="s">
        <v>332</v>
      </c>
    </row>
    <row r="106" spans="1:5" x14ac:dyDescent="0.2">
      <c r="A106" s="217" t="s">
        <v>162</v>
      </c>
      <c r="B106" s="217" t="s">
        <v>87</v>
      </c>
      <c r="C106" s="217" t="s">
        <v>325</v>
      </c>
      <c r="D106" s="216" t="s">
        <v>321</v>
      </c>
      <c r="E106" s="216" t="s">
        <v>332</v>
      </c>
    </row>
    <row r="107" spans="1:5" x14ac:dyDescent="0.2">
      <c r="A107" s="217" t="s">
        <v>335</v>
      </c>
      <c r="B107" s="217" t="s">
        <v>334</v>
      </c>
      <c r="C107" s="217" t="s">
        <v>325</v>
      </c>
      <c r="D107" s="216" t="s">
        <v>321</v>
      </c>
      <c r="E107" s="216" t="s">
        <v>332</v>
      </c>
    </row>
    <row r="108" spans="1:5" x14ac:dyDescent="0.2">
      <c r="A108" s="217" t="s">
        <v>335</v>
      </c>
      <c r="B108" s="217" t="s">
        <v>334</v>
      </c>
      <c r="C108" s="217" t="s">
        <v>333</v>
      </c>
      <c r="D108" s="216" t="s">
        <v>321</v>
      </c>
      <c r="E108" s="216" t="s">
        <v>332</v>
      </c>
    </row>
    <row r="109" spans="1:5" x14ac:dyDescent="0.2">
      <c r="A109" s="217" t="s">
        <v>163</v>
      </c>
      <c r="B109" s="217" t="s">
        <v>128</v>
      </c>
      <c r="C109" s="217" t="s">
        <v>325</v>
      </c>
      <c r="D109" s="216" t="s">
        <v>321</v>
      </c>
      <c r="E109" s="216" t="s">
        <v>328</v>
      </c>
    </row>
    <row r="110" spans="1:5" x14ac:dyDescent="0.2">
      <c r="A110" s="217" t="s">
        <v>164</v>
      </c>
      <c r="B110" s="217" t="s">
        <v>165</v>
      </c>
      <c r="C110" s="217" t="s">
        <v>325</v>
      </c>
      <c r="D110" s="216" t="s">
        <v>321</v>
      </c>
      <c r="E110" s="216" t="s">
        <v>328</v>
      </c>
    </row>
    <row r="111" spans="1:5" x14ac:dyDescent="0.2">
      <c r="A111" s="217" t="s">
        <v>331</v>
      </c>
      <c r="B111" s="217" t="s">
        <v>330</v>
      </c>
      <c r="C111" s="217" t="s">
        <v>325</v>
      </c>
      <c r="D111" s="216" t="s">
        <v>321</v>
      </c>
      <c r="E111" s="216" t="s">
        <v>328</v>
      </c>
    </row>
    <row r="112" spans="1:5" x14ac:dyDescent="0.2">
      <c r="A112" s="217" t="s">
        <v>331</v>
      </c>
      <c r="B112" s="217" t="s">
        <v>330</v>
      </c>
      <c r="C112" s="217" t="s">
        <v>329</v>
      </c>
      <c r="D112" s="216" t="s">
        <v>321</v>
      </c>
      <c r="E112" s="216" t="s">
        <v>328</v>
      </c>
    </row>
    <row r="113" spans="1:5" x14ac:dyDescent="0.2">
      <c r="A113" s="217" t="s">
        <v>166</v>
      </c>
      <c r="B113" s="217" t="s">
        <v>167</v>
      </c>
      <c r="C113" s="217" t="s">
        <v>325</v>
      </c>
      <c r="D113" s="216" t="s">
        <v>321</v>
      </c>
      <c r="E113" s="216" t="s">
        <v>320</v>
      </c>
    </row>
    <row r="114" spans="1:5" x14ac:dyDescent="0.2">
      <c r="A114" s="217" t="s">
        <v>327</v>
      </c>
      <c r="B114" s="217" t="s">
        <v>326</v>
      </c>
      <c r="C114" s="217" t="s">
        <v>325</v>
      </c>
      <c r="D114" s="216" t="s">
        <v>321</v>
      </c>
      <c r="E114" s="216" t="s">
        <v>320</v>
      </c>
    </row>
    <row r="115" spans="1:5" x14ac:dyDescent="0.2">
      <c r="A115" s="217" t="s">
        <v>324</v>
      </c>
      <c r="B115" s="217" t="s">
        <v>323</v>
      </c>
      <c r="C115" s="217" t="s">
        <v>325</v>
      </c>
      <c r="D115" s="216" t="s">
        <v>321</v>
      </c>
      <c r="E115" s="216" t="s">
        <v>320</v>
      </c>
    </row>
    <row r="116" spans="1:5" ht="25.5" x14ac:dyDescent="0.2">
      <c r="A116" s="217" t="s">
        <v>324</v>
      </c>
      <c r="B116" s="217" t="s">
        <v>323</v>
      </c>
      <c r="C116" s="217" t="s">
        <v>322</v>
      </c>
      <c r="D116" s="216" t="s">
        <v>321</v>
      </c>
      <c r="E116" s="216" t="s">
        <v>320</v>
      </c>
    </row>
  </sheetData>
  <mergeCells count="7">
    <mergeCell ref="A9:E9"/>
    <mergeCell ref="A3:E3"/>
    <mergeCell ref="A4:E4"/>
    <mergeCell ref="A5:E5"/>
    <mergeCell ref="A6:E6"/>
    <mergeCell ref="A7:E7"/>
    <mergeCell ref="A8:E8"/>
  </mergeCells>
  <pageMargins left="0.75" right="0.75" top="1" bottom="1" header="0.5" footer="0.5"/>
  <pageSetup orientation="portrait" horizontalDpi="300" verticalDpi="300"/>
  <headerFooter alignWithMargins="0"/>
</worksheet>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Estado Situación Financiera </vt:lpstr>
      <vt:lpstr>Estado de Resultados</vt:lpstr>
      <vt:lpstr>Estado de Cambios en el Patrimo</vt:lpstr>
      <vt:lpstr>Indicadores</vt:lpstr>
      <vt:lpstr>Reciprocas</vt:lpstr>
      <vt:lpstr>'Estado de Cambios en el Patrimo'!Área_de_impresión</vt:lpstr>
      <vt:lpstr>'Estado de Resultados'!Área_de_impresión</vt:lpstr>
      <vt:lpstr>'Estado Situación Financiera '!Área_de_impresión</vt:lpstr>
      <vt:lpstr>'Estado Situación Financiera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Fernado Rodriguez Blanco</dc:creator>
  <cp:lastModifiedBy>Jenny del Pilar Marroquin Munevar</cp:lastModifiedBy>
  <cp:lastPrinted>2026-02-25T21:16:40Z</cp:lastPrinted>
  <dcterms:created xsi:type="dcterms:W3CDTF">2000-05-02T13:28:45Z</dcterms:created>
  <dcterms:modified xsi:type="dcterms:W3CDTF">2026-02-27T21:39:35Z</dcterms:modified>
</cp:coreProperties>
</file>