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12"/>
  <workbookPr defaultThemeVersion="124226"/>
  <mc:AlternateContent xmlns:mc="http://schemas.openxmlformats.org/markup-compatibility/2006">
    <mc:Choice Requires="x15">
      <x15ac:absPath xmlns:x15ac="http://schemas.microsoft.com/office/spreadsheetml/2010/11/ac" url="https://anmgovco-my.sharepoint.com/personal/angela_rosales_anm_gov_co/Documents/Documentos/"/>
    </mc:Choice>
  </mc:AlternateContent>
  <xr:revisionPtr revIDLastSave="0" documentId="8_{5F2892A7-381E-4179-A1D0-4A9A6C4423D6}" xr6:coauthVersionLast="47" xr6:coauthVersionMax="47" xr10:uidLastSave="{00000000-0000-0000-0000-000000000000}"/>
  <bookViews>
    <workbookView xWindow="0" yWindow="0" windowWidth="38400" windowHeight="17850" tabRatio="800" xr2:uid="{00000000-000D-0000-FFFF-FFFF00000000}"/>
  </bookViews>
  <sheets>
    <sheet name="0.Portada" sheetId="27" r:id="rId1"/>
    <sheet name="Art MIPG-DAFP" sheetId="30" state="hidden" r:id="rId2"/>
    <sheet name="Consolida PAAC" sheetId="33" r:id="rId3"/>
    <sheet name="1. MapaRiesgosCorrupción" sheetId="19" r:id="rId4"/>
    <sheet name="C2 Intructivo" sheetId="20" state="hidden" r:id="rId5"/>
    <sheet name="2. EstrategiasRacionalización" sheetId="21" r:id="rId6"/>
    <sheet name="SUIT raciona_priorizacion" sheetId="26" state="hidden" r:id="rId7"/>
    <sheet name="3. RendiciónDeCuentas" sheetId="23" r:id="rId8"/>
    <sheet name="4. ServicioAlCiudadano" sheetId="17" r:id="rId9"/>
    <sheet name="5. Transparencia " sheetId="24" r:id="rId10"/>
    <sheet name="6. Iniciativas Adicionales" sheetId="32" r:id="rId11"/>
    <sheet name="Ciclo PAAC - LEY" sheetId="29" state="hidden" r:id="rId12"/>
    <sheet name="OFICIO DAFP" sheetId="31" state="hidden" r:id="rId13"/>
    <sheet name="Seguimiento" sheetId="18" state="hidden" r:id="rId14"/>
  </sheets>
  <externalReferences>
    <externalReference r:id="rId15"/>
    <externalReference r:id="rId16"/>
    <externalReference r:id="rId17"/>
    <externalReference r:id="rId18"/>
  </externalReferences>
  <definedNames>
    <definedName name="_xlnm._FilterDatabase" localSheetId="3" hidden="1">'1. MapaRiesgosCorrupción'!$A$4:$GZ$4</definedName>
    <definedName name="_xlnm._FilterDatabase" localSheetId="5" hidden="1">'2. EstrategiasRacionalización'!$A$5:$AA$5</definedName>
    <definedName name="_xlnm._FilterDatabase" localSheetId="7" hidden="1">'3. RendiciónDeCuentas'!$A$5:$AC$5</definedName>
    <definedName name="_xlnm._FilterDatabase" localSheetId="8" hidden="1">'4. ServicioAlCiudadano'!$A$4:$M$4</definedName>
    <definedName name="_xlnm._FilterDatabase" localSheetId="9" hidden="1">'5. Transparencia '!$A$4:$F$13</definedName>
    <definedName name="_ftnref1" localSheetId="7">'3. RendiciónDeCuentas'!#REF!</definedName>
    <definedName name="_ftnref2" localSheetId="7">'3. RendiciónDeCuentas'!#REF!</definedName>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Admin">[1]TABLA!$Q$2:$Q$3</definedName>
    <definedName name="Agricultura">[2]TABLA!#REF!</definedName>
    <definedName name="Agricultura_y_Desarrollo_Rural">[2]TABLA!#REF!</definedName>
    <definedName name="Ambiental">'[2]Tablas instituciones'!$D$2:$D$9</definedName>
    <definedName name="ambiente">[2]TABLA!#REF!</definedName>
    <definedName name="Ambiente_y_Desarrollo_Sostenible">[2]TABLA!#REF!</definedName>
    <definedName name="_xlnm.Print_Area" localSheetId="0">'0.Portada'!$A$1:$M$54</definedName>
    <definedName name="_xlnm.Print_Area" localSheetId="5">'2. EstrategiasRacionalización'!$A$2:$F$3</definedName>
    <definedName name="_xlnm.Print_Area" localSheetId="8">'4. ServicioAlCiudadano'!$A$1:$M$8</definedName>
    <definedName name="_xlnm.Print_Area" localSheetId="9">'5. Transparencia '!$A$2:$M$13</definedName>
    <definedName name="_xlnm.Print_Area" localSheetId="4">'C2 Intructivo'!$A$1:$F$41</definedName>
    <definedName name="_xlnm.Print_Area" localSheetId="6">'SUIT raciona_priorizacion'!$A$1:$C$9</definedName>
    <definedName name="Ciencia__Tecnología_e_innovación">[2]TABLA!#REF!</definedName>
    <definedName name="clases1">[3]TABLA!$G$2:$G$5</definedName>
    <definedName name="Comercio__Industria_y_Turismo">[2]TABLA!#REF!</definedName>
    <definedName name="Departamentos">#REF!</definedName>
    <definedName name="Dependencia">[4]Hoja3!$C$72:$C$102</definedName>
    <definedName name="Fuentes">#REF!</definedName>
    <definedName name="Indicadores">#REF!</definedName>
    <definedName name="nivel">[1]TABLA!$C$2:$C$3</definedName>
    <definedName name="Objetivos">OFFSET(#REF!,0,0,COUNTA(#REF!)-1,1)</definedName>
    <definedName name="orden">[1]TABLA!$A$3:$A$4</definedName>
    <definedName name="sector">[1]TABLA!$B$2:$B$26</definedName>
    <definedName name="Tipo">[4]Hoja3!$A$66:$A$68</definedName>
    <definedName name="tipo_riesgo">[4]Hoja3!$A$2:$A$9</definedName>
    <definedName name="Tipos">[1]TABLA!$G$2:$G$4</definedName>
    <definedName name="vigencias">[1]TABLA!$E$2:$E$7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2" i="33" l="1"/>
  <c r="D40" i="33"/>
  <c r="M8" i="24"/>
  <c r="W9" i="21" l="1"/>
  <c r="D77" i="33" l="1"/>
  <c r="C77" i="33"/>
  <c r="E76" i="33"/>
  <c r="C72" i="33"/>
  <c r="E71" i="33"/>
  <c r="E70" i="33"/>
  <c r="E69" i="33"/>
  <c r="E68" i="33"/>
  <c r="E67" i="33"/>
  <c r="D63" i="33"/>
  <c r="C63" i="33"/>
  <c r="E62" i="33"/>
  <c r="E61" i="33"/>
  <c r="E60" i="33"/>
  <c r="E59" i="33"/>
  <c r="E58" i="33"/>
  <c r="D54" i="33"/>
  <c r="C54" i="33"/>
  <c r="E53" i="33"/>
  <c r="E52" i="33"/>
  <c r="E51" i="33"/>
  <c r="D47" i="33"/>
  <c r="C47" i="33"/>
  <c r="E46" i="33"/>
  <c r="E45" i="33"/>
  <c r="E44" i="33"/>
  <c r="C40" i="33"/>
  <c r="E39" i="33"/>
  <c r="E38" i="33"/>
  <c r="E37" i="33"/>
  <c r="E36" i="33"/>
  <c r="E35" i="33"/>
  <c r="C79" i="33" l="1"/>
  <c r="D79" i="33"/>
  <c r="E77" i="33"/>
  <c r="E47" i="33"/>
  <c r="E72" i="33"/>
  <c r="E63" i="33"/>
  <c r="E54" i="33"/>
  <c r="E40" i="33"/>
  <c r="E79" i="33" l="1"/>
  <c r="N7" i="19"/>
</calcChain>
</file>

<file path=xl/sharedStrings.xml><?xml version="1.0" encoding="utf-8"?>
<sst xmlns="http://schemas.openxmlformats.org/spreadsheetml/2006/main" count="1083" uniqueCount="673">
  <si>
    <t>Seguimiento a Plan Anticorrupción y 
Atención al Ciudadano  con corte a Diciembre 31 de 2024
ANM-OCI-002-2025</t>
  </si>
  <si>
    <t>Portada</t>
  </si>
  <si>
    <r>
      <t xml:space="preserve">2024
</t>
    </r>
    <r>
      <rPr>
        <b/>
        <sz val="14"/>
        <color theme="1"/>
        <rFont val="Arial Narrow"/>
        <family val="2"/>
      </rPr>
      <t>Versión 1
24/01/2024</t>
    </r>
  </si>
  <si>
    <t>Elaboró</t>
  </si>
  <si>
    <t>Revisó</t>
  </si>
  <si>
    <t>Nombre</t>
  </si>
  <si>
    <t xml:space="preserve">
Laura Daniela Arias Fontecha</t>
  </si>
  <si>
    <t xml:space="preserve">Esteban Felipe Castillo </t>
  </si>
  <si>
    <t>Cargo</t>
  </si>
  <si>
    <t>Gestor Planeación
Contratista</t>
  </si>
  <si>
    <t>Coordinador</t>
  </si>
  <si>
    <t>Dependencia</t>
  </si>
  <si>
    <t>Grupo de Planeación</t>
  </si>
  <si>
    <t xml:space="preserve">CONTROL DE CAMBIOS 
1. Versión 1: Construcción PAAC 2024 con todos los responsables de proceso/dependencia.
</t>
  </si>
  <si>
    <t xml:space="preserve">FUENTE </t>
  </si>
  <si>
    <t>UBICACIÓN</t>
  </si>
  <si>
    <t>QUE SOLICITA</t>
  </si>
  <si>
    <t xml:space="preserve">QUE INCLUIMOS EN PAAC 2018 </t>
  </si>
  <si>
    <t>Política de Participación Ciudadana en el marco del MIPG</t>
  </si>
  <si>
    <t>http://www.funcionpublica.gov.co/eva/es/participacion2018</t>
  </si>
  <si>
    <t>Paso 1
Identifique los ciudadanos y los temas de mayor interés</t>
  </si>
  <si>
    <t>Se fortalece actividad C4-5.1</t>
  </si>
  <si>
    <t>Paso 2
Identifique con sus áreas misionales potenciales espacios de participación</t>
  </si>
  <si>
    <t>Se crea actividad C4-5.2 Fortalecer la formulación de la  estrategia de participación ciudadana del Ministerio de Cultura</t>
  </si>
  <si>
    <t>Paso 3
Defina canales y actividades</t>
  </si>
  <si>
    <t>Paso 4
Incluya acciones transversales</t>
  </si>
  <si>
    <t>Paso 5
Defina recursos humanos, presupuestales y materiales</t>
  </si>
  <si>
    <t>Paso 6
Establezca metas e indicadores</t>
  </si>
  <si>
    <t>Paso 7
Consolide, analice y divulgue:</t>
  </si>
  <si>
    <t>Formulación PAAC empleando como base ESTRATEGIAS PARA LA CONSTRUCCIÓN
DEL PLAN ANTICORRUPCIÓN Y DE ATENCIÓN
AL CIUDADANO
Versión 2</t>
  </si>
  <si>
    <t>http://www.funcionpublica.gov.co/eva/admon/files/empresas/ZW1wcmVzYV83Ng==/archivos/1453839183_144e1f18c82dadb04a676425b0c8971b.pdf</t>
  </si>
  <si>
    <t xml:space="preserve">CUMPLIDO </t>
  </si>
  <si>
    <t>CUMPLIDO</t>
  </si>
  <si>
    <t>Gestión de Riesgos de Corrupción, teniendo en cuenta los subcomponentes de: 
  - Política de Administración de Riesgos de Corrupción
  - Construcción del Mapa de Riesgos de Corrupción
  -  Consulta y divulgación 
  -  Monitoreo o revisión
  - Seguimiento</t>
  </si>
  <si>
    <t>http://www.funcionpublica.gov.co/eva/es/gestionriesgos2018</t>
  </si>
  <si>
    <t>CUMPLIDO
Fortalecer el mapa de riesgos de corrupción en relación con la nueva herramienta para la administración de riesgos adquirida por la Entidad. C1 - 2.1</t>
  </si>
  <si>
    <t>Política de Rendición de Cuentas en el marco del MIPG</t>
  </si>
  <si>
    <t>http://www.funcionpublica.gov.co/eva/es/rendicioncuentas2018</t>
  </si>
  <si>
    <t>CUMPLIDO a través de G-OPL-011 GUÍA METODOLÓGICA ESPACIOS DE DIÁLOGO</t>
  </si>
  <si>
    <t>Se genera la actividad Fortalecer el hacer de los espacios de diálogo del Ministerio de Cultura, establecido en G-OPL-011 GUÍA METODOLÓGICA ESPACIOS DE DIÁLOGO, con base en los lineamientos identificados en la política de Gestión con Valores para Resultados en el marco del MIPG. C3-2.2</t>
  </si>
  <si>
    <t>Política de Transparencia y Acceso a la Información Pública en el marco del MIPG</t>
  </si>
  <si>
    <t>http://www.funcionpublica.gov.co/eva/es/transparencia2018</t>
  </si>
  <si>
    <t>Política de Racionalización de Trámites en el marco del MIPG</t>
  </si>
  <si>
    <t>http://www.funcionpublica.gov.co/eva/es/racionalizacion2018</t>
  </si>
  <si>
    <t xml:space="preserve">CUMPLIDO - Fortalecer las actividades con perspectiva de paz en su ejecución en C5 están incluidas. </t>
  </si>
  <si>
    <t>Mecanismos para mejorar la atención al ciudadano</t>
  </si>
  <si>
    <t>http://www.funcionpublica.gov.co/eva/es/plan-anticorrupcion/mecanismos-mejora-ciudadano</t>
  </si>
  <si>
    <t xml:space="preserve">Implementar buenas prácticas de atención al ciudadano </t>
  </si>
  <si>
    <t xml:space="preserve">Se genera la actividad C4- 5.4 Verificar las buenas prácticas de atención al ciudadano publicadas por el DAFP bajo el título de "Mecanismos para mejorar la atención al ciudadano", a fin de establecer si aplican en el Ministerio en los procesos misionales </t>
  </si>
  <si>
    <t>Actividades por acuerdo de PAZ remitidas por el DAFP para el proceso de rendición de cuentas</t>
  </si>
  <si>
    <t>Incluidas en C3 - Actividad de la 4.1 a la 4.7</t>
  </si>
  <si>
    <t>SEGUIMIENTO CONSOLIDADO PLAN ANTICORRUPCION
 Y DE ATENCIÓN AL CIUDADANO</t>
  </si>
  <si>
    <t>III CUATRIMESTRE-SEPTIEMBRE 1 A DICIEMBRE 31 DE 2024</t>
  </si>
  <si>
    <t>REPORTE ACUMULADO VIGENCIA 2024</t>
  </si>
  <si>
    <t>La Oficina de Control Interno realizó el seguimiento y control a la implementación de las actividades consignadas en el Plan Anticorrupción y de Atención al Ciudadano, a partir de la verificación de las evidencias reportas por las diferentes dependencias responsables en la herramienta destinada para tal fin, el cual presenta un grado de cumplimiento del 90,4% y  se detalla a continuación:</t>
  </si>
  <si>
    <t>Componente 1: Mapa Riesgos de Corrupción</t>
  </si>
  <si>
    <t>Prog.</t>
  </si>
  <si>
    <t>Ejec.</t>
  </si>
  <si>
    <t>%</t>
  </si>
  <si>
    <t>Política de Administración de Riesgos de Corrupción</t>
  </si>
  <si>
    <t>Construcción Mapa de Riesgos de Corrupción.</t>
  </si>
  <si>
    <t xml:space="preserve">Publicación mapa de riesgos de corrupción. </t>
  </si>
  <si>
    <t>Monitoreo o revisión</t>
  </si>
  <si>
    <t>Seguimiento</t>
  </si>
  <si>
    <t>Nivel de Cumplimiento</t>
  </si>
  <si>
    <t xml:space="preserve">Componente 2: Estrategia de Racionalización de Trámites </t>
  </si>
  <si>
    <t>Trámite Unico 51513</t>
  </si>
  <si>
    <t>Trámite Unico 8966</t>
  </si>
  <si>
    <t>Trámite Unico 7125</t>
  </si>
  <si>
    <t>Componente 3: Rendición de cuentas</t>
  </si>
  <si>
    <t xml:space="preserve">Información </t>
  </si>
  <si>
    <t>Diálogo</t>
  </si>
  <si>
    <t xml:space="preserve">Responsabilidad </t>
  </si>
  <si>
    <t>Componente 4: Mecanismos para mejorar el servicio al Ciudadano</t>
  </si>
  <si>
    <t>Estructura administrativa y Direccionamiento estratégico</t>
  </si>
  <si>
    <t>Fortalecimiento de los canales de atención</t>
  </si>
  <si>
    <t>Talento humano</t>
  </si>
  <si>
    <t>Normativo y procedimental</t>
  </si>
  <si>
    <t>Relacionamiento con el ciudadano</t>
  </si>
  <si>
    <t>Componente 5: Transparencia y acceso a la Información Pública</t>
  </si>
  <si>
    <t>Transparencia activa</t>
  </si>
  <si>
    <t>Lineamientos de Transparencia Pasiva</t>
  </si>
  <si>
    <t>Elaboración los Instrumentos de Gestión de la Información</t>
  </si>
  <si>
    <t>Criterio diferencial de accesibilidad</t>
  </si>
  <si>
    <t>Monitoreo del Acceso a la Información Pública</t>
  </si>
  <si>
    <t>Componente 6: Iniciativas Adicionales</t>
  </si>
  <si>
    <t>Iniciativas adicionales</t>
  </si>
  <si>
    <t>TOTAL NIVEL DE CUMPLIMIENTO DE LA VIGENCIA</t>
  </si>
  <si>
    <t>Revisó y Aprobó</t>
  </si>
  <si>
    <t>Wilma Rocio Bejarano Gaitán</t>
  </si>
  <si>
    <t>Jefe Oficina de Control Interno</t>
  </si>
  <si>
    <t>HOME</t>
  </si>
  <si>
    <t>A pesar de que el área no reportó se tomó como base la información contenida en la página web.
Así mismo, en el Informe de Auditoría No xxxxx se registró
Recomendación: Adoptar los mecanismos de planeación al interior de la dependencia, a efectos de atender los requerimientos asociados a informes de Ley, dentro de los lineamientos establecidos por la Entidad.
Recomendación: Adoptar los mecanismos de planeación al interior de la dependencia, a efectos de atender las actividades planteadas en el PAAC, y en caso de identificar que las actividades, metas o controles requieren ser modificados o eliminados, adelantar el trámite pertitente ante el Grupo de Planeación, previo al vencimiento de la actividad.</t>
  </si>
  <si>
    <t xml:space="preserve">Plan Anticorrupción y de Atención al Ciudadano                                                                                                                                                                                   </t>
  </si>
  <si>
    <t>COMPONENTE 1: GESTION DEL RIESGO DE CORRUPCIÓN - MAPA DE RIESGOS DE CORRUPCIÓN</t>
  </si>
  <si>
    <t xml:space="preserve">SEGUIMIENTO A DICIEMBRE 31 DE 2024 </t>
  </si>
  <si>
    <t>GRADO DE AVANCE</t>
  </si>
  <si>
    <t>Subcomponente</t>
  </si>
  <si>
    <t xml:space="preserve"> Actividades</t>
  </si>
  <si>
    <t>Meta o producto</t>
  </si>
  <si>
    <t xml:space="preserve">Responsable </t>
  </si>
  <si>
    <t>Frecuencia</t>
  </si>
  <si>
    <t>Fecha Inicio</t>
  </si>
  <si>
    <t xml:space="preserve">Fecha Fin </t>
  </si>
  <si>
    <t>REPORTADO POR LAS AREAS</t>
  </si>
  <si>
    <t>EVIDENCIA</t>
  </si>
  <si>
    <t>CALIFICADO POR LA OCI</t>
  </si>
  <si>
    <t>ACTIVIDADES PROGRAMADAS</t>
  </si>
  <si>
    <t>ACTIVIDADES REALIZADAS</t>
  </si>
  <si>
    <t>% AVANCE</t>
  </si>
  <si>
    <r>
      <rPr>
        <b/>
        <sz val="11"/>
        <color theme="1"/>
        <rFont val="Arial Narrow"/>
        <family val="2"/>
      </rPr>
      <t xml:space="preserve">  Subcomponente 1                                          </t>
    </r>
    <r>
      <rPr>
        <sz val="11"/>
        <color theme="1"/>
        <rFont val="Arial Narrow"/>
        <family val="2"/>
      </rPr>
      <t xml:space="preserve"> 
Política de Administración de Riesgos de Corrupción</t>
    </r>
  </si>
  <si>
    <t>1.1</t>
  </si>
  <si>
    <t>Socializar la Política de Administración de Riesgos de la ANM a todos los servidores de la ANM</t>
  </si>
  <si>
    <t>Comunicados a través de los diferentes canales ANM Socializaciones en mesas de trabajo cuando corresponda</t>
  </si>
  <si>
    <t xml:space="preserve">Grupo de Planeación </t>
  </si>
  <si>
    <t>Permanente</t>
  </si>
  <si>
    <t>Se llevó a cabo la socialización de la Política de Administración de Riesgos de la ANM a todos los servidores de la Entidad, a través del correo electrónico institucional.</t>
  </si>
  <si>
    <t>https://anmgovco.sharepoint.com/:f:/s/VAF/EnWvkN_TDbtAl96skKXqUIEB_T0WRUWbHatK4UFG7mTT8A?e=Bvox0L</t>
  </si>
  <si>
    <t xml:space="preserve">De acuerdo con la información aportada por el Grupo de Planeación, se realizaron (3) socializaciones de los mapas de riesgos de corrupción y gestión de la vigencia 2024, a todos los servidores de la ANM y partes interesadas.
</t>
  </si>
  <si>
    <r>
      <t>Subcomponente 2:</t>
    </r>
    <r>
      <rPr>
        <sz val="11"/>
        <rFont val="Arial Narrow"/>
        <family val="2"/>
      </rPr>
      <t xml:space="preserve">
Construcción Mapa de Riesgos de Corrupción.</t>
    </r>
  </si>
  <si>
    <t>2.1</t>
  </si>
  <si>
    <t>Socializar y poner a consideración los mapas de riesgos de corrupción y gestión de la vigencia 2024 a todos los servidores de la ANM y partes interesadas.</t>
  </si>
  <si>
    <t xml:space="preserve">Mapa de riesgo de corrupción y gestión publicados 
Correos electrónicos </t>
  </si>
  <si>
    <t>1 vez al año</t>
  </si>
  <si>
    <t>No aplica para el último cuatrimestre.</t>
  </si>
  <si>
    <t>De acuerdo con la información aportada por el Grupo de Planeación, se evidencia que se dio cumplimiento a la actividad de publicación de mapas de riesgos de corrupción y de gestión, para el conocimiento de la ciudadanía y partes interesadas.
No obstante, no se aportó evidencia del reporte de el envío de los mapas de riesgos de corrupción y de gestión, a los correos electrónicos de los servidores de la ANM.
Recomendación: Adoptar los mecanismos de planeación al interior de la dependencia, a efectos de desarrollar las actividades planteadas conforme a  los produtos establecidos.</t>
  </si>
  <si>
    <t>2.2</t>
  </si>
  <si>
    <t>Atender los requerimientos de los procesos/dependencias frente a la actualización de los Riesgo de Corrupción 2024.</t>
  </si>
  <si>
    <t xml:space="preserve">Mapa de riesgo de corrupción actualizados
Listados de asistencia </t>
  </si>
  <si>
    <t>Cuando se requiera</t>
  </si>
  <si>
    <t>Para el último cuatrimestre no se requerió por los procesos/dependencias realizar actualziación de los Riesgos de Corrupción de la vigencia 2024.</t>
  </si>
  <si>
    <t xml:space="preserve">De acuerdo con la información aportada por el Grupo de Planeación, se pudo constatar que fueron atendidas tres solicitudes de ajuste a mapas de riesgos, en lo corrido de la vigencia 2024 así:
Actualización de las matrices de Riesgos de Corrupción para la vigencia 2024 de los siguientes procesos:
- Gestión Integral Seguimiento - Regalías.
- Gestión Documental.
Se ajustó el plan de contingencia de la matriz de Riesgo de Gestión del proceso:
- Adquisición de bienes y servicios </t>
  </si>
  <si>
    <t>2.3</t>
  </si>
  <si>
    <t>Generar lineamientos y socializar a todos los responsables de proceso/dependencias sobre la metodología a implementar para adelantar la identificación y actualización de los riesgos de gestión y corrupción de la vigencia 2024</t>
  </si>
  <si>
    <t xml:space="preserve">Correos electrónicos </t>
  </si>
  <si>
    <t>La coordinación del grupo de Planeación informa a todos los responsables de proceso/dependencias los lineamientos para llevar a cabo las mesas de trabajo para actualizar las matrices de riesgos para la vigencia 2025. Así mismo, se propone un cronograma de agendamiento de las mesas y se solicita a los responsables su confirmación de asistencia y del personal a convocar en las sesiones y/o comentarios.</t>
  </si>
  <si>
    <t>https://anmgovco.sharepoint.com/:f:/s/VAF/EvGecxQIuLhMnPR1rCnRL6UBwhT5M3FMsT2r_7tWndgivg?e=QhsS3J</t>
  </si>
  <si>
    <t>De acuerdo con la información aportada por el Grupo de Planeación, se evidencia el cumplimiento de la actividad de: "Generar lineamientos y socializar a todos los responsables de proceso/dependencias sobre la metodología a implementar para adelantar la identificación y actualización de los riesgos de gestión y corrupción de la vigencia 2024" usando como herramienta el correo electrónico institucional</t>
  </si>
  <si>
    <t>Realizar mesas de trabajo necesarias con los responsables/lideres de proceso de la ANM, sus equipos de trabajo para adelantar el proceso de identificación y actualización de los Riesgos de Corrupción para la vigencia 2024</t>
  </si>
  <si>
    <t xml:space="preserve">Mesas de trabajo realizadas/listados de asistencia 
Mapa de riesgo de corrupción </t>
  </si>
  <si>
    <t>Grupo de Planeación, 
Líderes/coordinadores y equipos de trabajo</t>
  </si>
  <si>
    <t>Se realizaron mesas de trabajo con los responsables/lideres de proceso y sus equipos de trabajo para actualizar las matrices de riesgos de la vigencia 2025.</t>
  </si>
  <si>
    <t>https://anmgovco.sharepoint.com/:f:/s/VAF/EoBOjcKz8yZLnPyLIvtaBMsBKvd5Z8heOkYDquOYgPq8-g?e=dlB9Pe</t>
  </si>
  <si>
    <t>De acuerdo la información aportada por el Grupo de Planeación, la actividad: "Mesas de trabajo realizadas con los responsables/lideres de proceso de la ANM y sus equipos de trabajo para adelantar el proceso de identificación y actualización de los Riesgos de Corrupción para la vigencia 2024" se realizó y se aportan como evidencia 19 listas de asistencia a reunión del mes de noviembre y 18 en el mes de diciembre</t>
  </si>
  <si>
    <r>
      <t>Subcomponente 3:</t>
    </r>
    <r>
      <rPr>
        <sz val="11"/>
        <rFont val="Arial Narrow"/>
        <family val="2"/>
      </rPr>
      <t xml:space="preserve">
Publicación mapa de riesgos de corrupción. </t>
    </r>
  </si>
  <si>
    <t>3.1</t>
  </si>
  <si>
    <t>Publicar y socializar las versiones que se generen del Mapa de Riesgos de Corrupción de la ANM para la vigencia 2024</t>
  </si>
  <si>
    <t>Mapa de riesgos de corrupción publicados en la página web</t>
  </si>
  <si>
    <t>Se publicaron en la página web de la Entidad las diferentes actualizaciones y versiones del Mapa de Riesgos de Corrupción para la vigencia 2024.</t>
  </si>
  <si>
    <t>https://www.anm.gov.co/?q=mapaderiesgosdecorrupcion</t>
  </si>
  <si>
    <t>Consultada la página web institucional, y validadas las evidencias aportadas por el Grupo de Planeación, se pudo constatar la publicación de los Mapas de riesgos de Gestión y dos actualizaciones realizadas en el curso del año para un total de (3) versiones: https://www.anm.gov.co/mapasderiesgosdegestion
Así mismo fueron publicados los mapas de riesgos de Corrupción y sus tres actualizaciones realizadas en el curso de la vigencia 2024, para un total de (4) versiones:https://www.anm.gov.co/mapaderiesgosdecorrupcion.</t>
  </si>
  <si>
    <r>
      <t>Subcomponente</t>
    </r>
    <r>
      <rPr>
        <sz val="11"/>
        <color theme="1"/>
        <rFont val="Arial Narrow"/>
        <family val="2"/>
      </rPr>
      <t xml:space="preserve"> </t>
    </r>
    <r>
      <rPr>
        <b/>
        <sz val="11"/>
        <color theme="1"/>
        <rFont val="Arial Narrow"/>
        <family val="2"/>
      </rPr>
      <t xml:space="preserve"> 4:               </t>
    </r>
    <r>
      <rPr>
        <sz val="11"/>
        <color theme="1"/>
        <rFont val="Arial Narrow"/>
        <family val="2"/>
      </rPr>
      <t xml:space="preserve">
Monitoreo o revisión</t>
    </r>
  </si>
  <si>
    <t>4.1</t>
  </si>
  <si>
    <t xml:space="preserve">Generar lineamientos para los procesos/dependencia para que realicen el monitoreo periódico/ reporte de los controles de los riesgos de gestión y corrupción </t>
  </si>
  <si>
    <t>Se remitió por correo electrónico la solicitud de monitoreo de los riesgos de corrupción (mensual) y de gestión (trimestral) con los lineamientos correspondientes para el reporte.</t>
  </si>
  <si>
    <t>https://anmgovco.sharepoint.com/:f:/s/VAF/EigJoh8nPFRNl3WI87YZ3D0Bp4-8TASuSu_udwWov2Wfuw?e=ZtyWXz</t>
  </si>
  <si>
    <t>De acuerdo con la información aportada por el Grupo de Planeación, se confirma el cumplimiento de la actividad al haber remitido los correos electrónicos con la solicitud de monitoreo de los riesgos de corrupción (mensual) y de gestión (trimestral) con los lineamientos correspondientes para el reporte.</t>
  </si>
  <si>
    <t>4.2</t>
  </si>
  <si>
    <t>Retroalimentar cuando se requiera a cada uno de los procesos/dependencias para orientar y fortalecer el reporte y manejo de la información de riesgos de corrupción y de gestión.</t>
  </si>
  <si>
    <t>Se realizó retroalimentación a los procesos referente a reportes pendientes de realizar y al cargue de evidencias.</t>
  </si>
  <si>
    <t>https://anmgovco.sharepoint.com/sites/VAF/Planeacion/Forms/AllItems.aspx?xsdata=MDV8MDJ8enVsbWEuZ2lsQGFubS5nb3YuY298ZjExZjMzZjk1NjQ5NGI4NTQ1NzQwOGRkMjU3ODEyNzh8N2QzMjEyNjJmMDkyNGU4NGJiN2M5N2JjNTQyMWJkMmJ8MHwwfDYzODcwNzkyMjM5MzYxODQ1MXxVbmtub3dufFRXRnBiR1pzYjNkOGV5SkZiWEIwZVUxaGNHa2lPblJ5ZFdVc0lsWWlPaUl3TGpBdU1EQXdNQ0lzSWxBaU9pSlhhVzR6TWlJc0lrRk9Jam9pVFdGcGJDSXNJbGRVSWpveWZRPT18MHx8fA%3D%3D&amp;sdata=Z25pTk9BTWZaWkRzRjBMYUdsRHBKUnNmbm5nS2thWGw3ZG4zK1B2dnVEQT0%3D&amp;CT=1735216118890&amp;OR=OWA%2DNT%2DMail&amp;CID=b9e1a8e0%2Dfa14%2Dc5ff%2D32b2%2D758d707e06d6&amp;clickParams=eyJYLUFwcE5hbWUiOiJNaWNyb3NvZnQgT3V0bG9vayBXZWIgQXBwIiwiWC1BcHBWZXJzaW9uIjoiMjAyNDEyMTMwMDIuMTAiLCJPUyI6IldpbmRvd3MgMTAifQ%3D%3D&amp;id=%2Fsites%2FVAF%2FPlaneacion%2FGRUPO%20PLANEACION%2F4%2E%20SIG%2F2024%2FSEGUIMIENTO%20PAAC%202024%2FTercer%20cuatrimestre%202024%2F1%2E%20Componente%20Riesgos%2FActividad%204%2E2%2FOctubre&amp;viewid=fa6987a5%2De146%2D40da%2Db501%2Df9b3ad2d717e</t>
  </si>
  <si>
    <t>De acuerdo a las evidencias aportadas por el  Grupo de Planeación la actividad de realizar la retroalimentación, (cuando sea requerida ) para orientar y fortalecer el reporte y manejo de la información de riesgos de corrupción y de gestión, y aporta como evidencia el link del SharePoint de Riesgos, al igual que el correo electrónico a través del cual se socializa el Excel de Ajuste Reporte Monitoreo.</t>
  </si>
  <si>
    <r>
      <t xml:space="preserve">Subcomponente 5: </t>
    </r>
    <r>
      <rPr>
        <sz val="11"/>
        <color theme="1"/>
        <rFont val="Arial Narrow"/>
        <family val="2"/>
      </rPr>
      <t xml:space="preserve">
Seguimiento</t>
    </r>
  </si>
  <si>
    <t>5.1</t>
  </si>
  <si>
    <t xml:space="preserve">Realizar seguimiento cuatrimestral a los mapas de riesgos de corrupción, elaborar informes, y evaluar la eficacia de los controles. </t>
  </si>
  <si>
    <t xml:space="preserve">Informes cuatrimestrales de seguimiento Mapa Riesgos de Corrupción </t>
  </si>
  <si>
    <t xml:space="preserve">Oficina de Control Interno </t>
  </si>
  <si>
    <t>Cuatrimestral</t>
  </si>
  <si>
    <t xml:space="preserve">La Oficina de Control Interno dio cumplimiento a la actividad de seguimiento cuatrimestral a los mapas de riesgos de corrupción, atendiendo la disposición legal de publicación en la web institucional: https://www.anm.gov.co/?q=content/informes-de-ley
Así mismo, fueron realizados los informes cuatrimestrales de seguimiento a Mapas de Riesgos de Corrupción  , en los cuales se evaluaó la eficacia de los controles. 
Informe ANM-OCI-012-2024 Seguimiento Mapa de Riesgos de Gestión Segundo Semestre  2023.
Informe ANM-OCI-021-2024 Seguimiento Mapa de Riesgos de Gestión Primer Cuatrimestre 2024.
Informe ANM-OCI-040-2024 Seguimiento Mapa de Riesgos de Gestión Primer Semestre  2024.
Informe ANM-OCI-048-2024 Seguimiento Mapa de Riesgos de Corrupción Segundo Cuatrimestre  2024.
</t>
  </si>
  <si>
    <t>De acuerdo a las evidencias aportadas por La Oficina de Control Interno, se dio cumplimiento a la actividad de publicación de mapas de riesgos de corrupción y de gestión, para el conocimiento de la ciudadanía y partes interesadas.
Así mismo, se realizaron los informes de seguimiento a los riesgos de corrupción, evaluando la eficiencia de los controles.</t>
  </si>
  <si>
    <t>5.2</t>
  </si>
  <si>
    <t>Presentar resultados del seguimiento a los riesgos de Corrupción y de Gestión ante el Comité Institucional de Coordinación de Control Interno</t>
  </si>
  <si>
    <t>Acta de Comité</t>
  </si>
  <si>
    <t>2 veces al año</t>
  </si>
  <si>
    <t>Esta actividad no fue realizada en el curso de la vigencia 2024.</t>
  </si>
  <si>
    <t xml:space="preserve">Esta actividad no fue realizada en el curso de la vigencia 2024.
Recomendación: Adoptar los mecanismos de planeación al interior de la dependencia, a efectos de atender las actividades planteadas en el PAAC, y en caso de identificar que las actividades, metas o controles requieren ser modificados o eliminados, adelantar el trámite pertinente ante el Grupo de Planeación, previo al vencimiento de la actividad.
</t>
  </si>
  <si>
    <t>5.3</t>
  </si>
  <si>
    <t>Presentar resultados del seguimiento a los riesgos de Corrupción y de Gestión ante el Comité Institucional de Gestión y Desempeño</t>
  </si>
  <si>
    <t>Mínimo 1 vez al año o cuando se requiera</t>
  </si>
  <si>
    <t>En esta vigencia, la alta demanda de atención a temas prioritarios por parte de las diferentes áreas generó una congestión que impidió la presentación del seguimiento ante el Comité Institucional de Gestión y Desempeño</t>
  </si>
  <si>
    <t>Del Grupo de Planeación no realizó el reporte del desarrollo de esta actividad, Consultada la página web institucional, se evidencia la publicación de un acta de Comité de Gestión y Desempeño, que corresponde a la Sesión realizada el 2 de mayo de 2024, en la cual no se presentó el seguimiento a  resultados de los riesgos de Corrupción y de Gestión ante el Comité Institucional de Gestión y Desempeño. Ver link: https://www.anm.gov.co/sites/default/files/2024-07-31-Acta-Revision-Direccion.pdf</t>
  </si>
  <si>
    <t>5.4</t>
  </si>
  <si>
    <t>Socializar  con cada uno de los procesos/dependencias el informe de seguimiento periódico a riesgos de corrupción y gestión elaborados por la OCI.</t>
  </si>
  <si>
    <t>Mesas de trabajo y/o correos electrónicos</t>
  </si>
  <si>
    <t>Oficina de Control Interno</t>
  </si>
  <si>
    <r>
      <rPr>
        <sz val="11"/>
        <color theme="1"/>
        <rFont val="Calibri (Cuerpo)"/>
      </rPr>
      <t>En el Comité de Control Interno No 2 del año 2024 se estableció que se crearía una carpeta en el Sherepoint institucional denominada: Informes de Control Interno, a través de la cual se socializa a la Alta Dirección y líderes del proceso, los informes de Control Interno, carpeta creada y actualizada en el mes de diciembre de 2024.</t>
    </r>
    <r>
      <rPr>
        <u/>
        <sz val="11"/>
        <color theme="10"/>
        <rFont val="Calibri"/>
        <family val="2"/>
        <scheme val="minor"/>
      </rPr>
      <t xml:space="preserve">
https://anmgovco.sharepoint.com/:f:/s/Presid/EgZ4X1NDIrpNkA6254Y_qskBt0ljiN3kriRna4H0T2K2yA?e=UEDidx</t>
    </r>
  </si>
  <si>
    <t>La Oficina de Control Interno reportó en el SharePoint institucional - carpeta: Informes de Control Interno, los informes de Seguimiento a mapas de Corrupción y Gestión
No obstante, la meta o producto establecido fue: Mesas de trabajo y/o correos electrónicos, los cuales no fueron aportados por la dependencia.</t>
  </si>
  <si>
    <t>5.5</t>
  </si>
  <si>
    <t>Publicar informes de seguimiento en la página web de la ANM</t>
  </si>
  <si>
    <t>Link de transparencia con informes cargados</t>
  </si>
  <si>
    <t>La Oficina de Control Interno adelantó seguimiento a los riesgos de corrupción con corte a abril y agosto de 2024. El informe se encuentra publicado en la pagina web en el link: https://www.anm.gov.co/?q=content/informes-de-ley</t>
  </si>
  <si>
    <t xml:space="preserve">La Oficina de Control Interno dio cumplimiento a la actividad y meta programada 
</t>
  </si>
  <si>
    <t>totales</t>
  </si>
  <si>
    <t>INSTRUCCIONES PARA EL DILIGENCIAMIENTO DEL FORMATO</t>
  </si>
  <si>
    <t>ESTRATEGIA DE RACIONALIZACIÓN DE TRÁMITES</t>
  </si>
  <si>
    <t>Para los campos sombreados en gris, es necesario seleccionar solo una opción de la lista desplegable. (No se pueden cambiar valores)</t>
  </si>
  <si>
    <r>
      <t xml:space="preserve">1. </t>
    </r>
    <r>
      <rPr>
        <sz val="10"/>
        <rFont val="Arial"/>
        <family val="2"/>
      </rPr>
      <t>DILIGENCIE LA PARTE SUPERIOR DE LA HOJA</t>
    </r>
    <r>
      <rPr>
        <b/>
        <sz val="10"/>
        <rFont val="Arial"/>
        <family val="2"/>
      </rPr>
      <t xml:space="preserve"> "</t>
    </r>
    <r>
      <rPr>
        <b/>
        <i/>
        <sz val="10"/>
        <rFont val="Arial"/>
        <family val="2"/>
      </rPr>
      <t>ESTRATEGIAS DE RACIONALIZACION"</t>
    </r>
  </si>
  <si>
    <t>INFORMACION GENERAL DE LA ENTIDAD</t>
  </si>
  <si>
    <r>
      <t xml:space="preserve">Escriba el nombre completo de la </t>
    </r>
    <r>
      <rPr>
        <b/>
        <sz val="10"/>
        <rFont val="Arial"/>
        <family val="2"/>
      </rPr>
      <t>entidad</t>
    </r>
  </si>
  <si>
    <r>
      <t>Seleccione el</t>
    </r>
    <r>
      <rPr>
        <b/>
        <sz val="10"/>
        <rFont val="Arial"/>
        <family val="2"/>
      </rPr>
      <t xml:space="preserve"> Orden </t>
    </r>
    <r>
      <rPr>
        <sz val="10"/>
        <rFont val="Arial"/>
        <family val="2"/>
      </rPr>
      <t>al que corresponde la entidad (nacional o territorial)</t>
    </r>
  </si>
  <si>
    <r>
      <t xml:space="preserve">Seleccione el </t>
    </r>
    <r>
      <rPr>
        <b/>
        <sz val="10"/>
        <rFont val="Arial"/>
        <family val="2"/>
      </rPr>
      <t xml:space="preserve">Sector </t>
    </r>
    <r>
      <rPr>
        <sz val="10"/>
        <rFont val="Arial"/>
        <family val="2"/>
      </rPr>
      <t>al que corresponde la entidad (sólo aplica para entidades del orden nacional)</t>
    </r>
  </si>
  <si>
    <r>
      <t xml:space="preserve">Seleccione el </t>
    </r>
    <r>
      <rPr>
        <b/>
        <sz val="10"/>
        <rFont val="Arial"/>
        <family val="2"/>
      </rPr>
      <t>Departamento</t>
    </r>
    <r>
      <rPr>
        <sz val="10"/>
        <rFont val="Arial"/>
        <family val="2"/>
      </rPr>
      <t xml:space="preserve"> donde está ubicada la entidad (solo para entidades del orden territorial)</t>
    </r>
  </si>
  <si>
    <r>
      <t xml:space="preserve">Escriba el nombre del </t>
    </r>
    <r>
      <rPr>
        <b/>
        <sz val="10"/>
        <rFont val="Arial"/>
        <family val="2"/>
      </rPr>
      <t xml:space="preserve">Municipio </t>
    </r>
    <r>
      <rPr>
        <sz val="10"/>
        <rFont val="Arial"/>
        <family val="2"/>
      </rPr>
      <t>donde se ubica la entidad</t>
    </r>
  </si>
  <si>
    <r>
      <t xml:space="preserve">Seleccione el </t>
    </r>
    <r>
      <rPr>
        <b/>
        <sz val="10"/>
        <rFont val="Arial"/>
        <family val="2"/>
      </rPr>
      <t>Año de Vigencia</t>
    </r>
    <r>
      <rPr>
        <sz val="10"/>
        <rFont val="Arial"/>
        <family val="2"/>
      </rPr>
      <t xml:space="preserve"> de las acciones en racionalización de trámites</t>
    </r>
  </si>
  <si>
    <r>
      <t xml:space="preserve">2. </t>
    </r>
    <r>
      <rPr>
        <sz val="10"/>
        <rFont val="Arial"/>
        <family val="2"/>
      </rPr>
      <t>DILIGENCIE LA PARTE MEDIA DE LA HOJA</t>
    </r>
    <r>
      <rPr>
        <b/>
        <sz val="10"/>
        <rFont val="Arial"/>
        <family val="2"/>
      </rPr>
      <t xml:space="preserve"> </t>
    </r>
    <r>
      <rPr>
        <b/>
        <i/>
        <sz val="10"/>
        <rFont val="Arial"/>
        <family val="2"/>
      </rPr>
      <t>"ESTRATEGIAS DE RACIONALIZACIÓN"</t>
    </r>
  </si>
  <si>
    <t>PLANEACIÓN DE LA ESTRATEGIA DE RACIONALIZACIÓN</t>
  </si>
  <si>
    <r>
      <t xml:space="preserve">Seleccione el </t>
    </r>
    <r>
      <rPr>
        <b/>
        <sz val="10"/>
        <rFont val="Arial"/>
        <family val="2"/>
      </rPr>
      <t>NOMBRE</t>
    </r>
    <r>
      <rPr>
        <sz val="10"/>
        <rFont val="Arial"/>
        <family val="2"/>
      </rPr>
      <t xml:space="preserve"> del trámite, proceso o procedimiento a racionalizar.</t>
    </r>
  </si>
  <si>
    <r>
      <t xml:space="preserve">Seleccione el </t>
    </r>
    <r>
      <rPr>
        <b/>
        <sz val="10"/>
        <rFont val="Arial"/>
        <family val="2"/>
      </rPr>
      <t xml:space="preserve">TIPO DE RACIONALIZACIÓN </t>
    </r>
    <r>
      <rPr>
        <sz val="10"/>
        <rFont val="Arial"/>
        <family val="2"/>
      </rPr>
      <t xml:space="preserve">y la </t>
    </r>
    <r>
      <rPr>
        <b/>
        <sz val="10"/>
        <rFont val="Arial"/>
        <family val="2"/>
      </rPr>
      <t>ACCIÓN ESPECÍFICA DE RACIONALIZACIÓN</t>
    </r>
    <r>
      <rPr>
        <sz val="10"/>
        <rFont val="Arial"/>
        <family val="2"/>
      </rPr>
      <t xml:space="preserve">, de acuerdo con las opciones definidas en la siguiente tabla:
</t>
    </r>
    <r>
      <rPr>
        <i/>
        <u/>
        <sz val="10"/>
        <rFont val="Arial"/>
        <family val="2"/>
      </rPr>
      <t>Nota: Si se requiere realizar más de un tipo de racionalización, debe relacionarse en la siguiente fila, seleccionando de nuevo el tipo de acción o estrategia.</t>
    </r>
  </si>
  <si>
    <t>TIPO DE RACIONALIZACIÓN</t>
  </si>
  <si>
    <t>ACCIÓN ESPECÍFICA DE RACIONALIZACIÓN</t>
  </si>
  <si>
    <t>COMENTARIO</t>
  </si>
  <si>
    <t xml:space="preserve">Normativas                                                                                                                                                                                    </t>
  </si>
  <si>
    <t>Eliminación del trámite / OPA</t>
  </si>
  <si>
    <r>
      <t>Se refiere a la simplificación, optimización, automatización o eliminación de trámites, procesos o procedimientos.
                                                                                                                                                                                                                                                                                                                                                          Seleccione el tipo de racionalización a efectuar (normativa, administrativa y/o tecnológica) asociando la (las) acción (es) de racionalización que aplicaría en cada una de ellas.
La</t>
    </r>
    <r>
      <rPr>
        <sz val="10"/>
        <color rgb="FFFF0000"/>
        <rFont val="Arial"/>
        <family val="2"/>
      </rPr>
      <t xml:space="preserve"> interoperabilidad</t>
    </r>
    <r>
      <rPr>
        <sz val="10"/>
        <rFont val="Arial"/>
        <family val="2"/>
      </rPr>
      <t xml:space="preserve"> como servicio de intercambio de información interinstitucional o intersectorial, a través de la promoción y el uso de las tecnologías de la información y las comunicaciones. </t>
    </r>
  </si>
  <si>
    <t>Reducción/incentivos o eliminación del pago para el ciudadano</t>
  </si>
  <si>
    <t>Eliminación o reducción de requisitos</t>
  </si>
  <si>
    <t>Ampliación de la vigencia del producto / servicio</t>
  </si>
  <si>
    <t>Fusión de trámites</t>
  </si>
  <si>
    <t xml:space="preserve">Administrativas                                                                                                                                                                              </t>
  </si>
  <si>
    <t>Extensión de horarios  de atención</t>
  </si>
  <si>
    <t>Ampliación de puntos de atención</t>
  </si>
  <si>
    <t>Reducción de pasos para el ciudadano</t>
  </si>
  <si>
    <t>Optimización de los procesos o procedimientos internos</t>
  </si>
  <si>
    <t>Reducción de tiempo de duración del trámite/OPA</t>
  </si>
  <si>
    <t>Ampliación de canales de obtención del resultado</t>
  </si>
  <si>
    <r>
      <rPr>
        <b/>
        <sz val="12"/>
        <color indexed="8"/>
        <rFont val="Arial"/>
        <family val="2"/>
      </rPr>
      <t>Tecnológicas</t>
    </r>
    <r>
      <rPr>
        <sz val="10"/>
        <color indexed="8"/>
        <rFont val="Arial"/>
        <family val="2"/>
      </rPr>
      <t xml:space="preserve">                                                                                                                                                                                                                                                                                                                                                                                                                                                                                                                                              </t>
    </r>
    <r>
      <rPr>
        <b/>
        <sz val="10"/>
        <color indexed="8"/>
        <rFont val="Arial"/>
        <family val="2"/>
      </rPr>
      <t/>
    </r>
  </si>
  <si>
    <t>Formularios diligenciados en línea</t>
  </si>
  <si>
    <t>Pago en línea</t>
  </si>
  <si>
    <t>Envío de documentos electrónicos</t>
  </si>
  <si>
    <t>Disponer de mecanismos de seguimiento al estado del trámite/OPA</t>
  </si>
  <si>
    <t>Firma electrónica</t>
  </si>
  <si>
    <t>Trámite/OPA total en línea</t>
  </si>
  <si>
    <r>
      <t xml:space="preserve">En </t>
    </r>
    <r>
      <rPr>
        <b/>
        <sz val="10"/>
        <rFont val="Arial"/>
        <family val="2"/>
      </rPr>
      <t>SITUACIÓN ACTUAL</t>
    </r>
    <r>
      <rPr>
        <sz val="10"/>
        <rFont val="Arial"/>
        <family val="2"/>
      </rPr>
      <t xml:space="preserve"> describa de manera concreta cómo opera actualmente el trámite, proceso o procedimiento, es decir, antes de realizar la mejora a proponer
De manera concreta en </t>
    </r>
    <r>
      <rPr>
        <b/>
        <sz val="10"/>
        <rFont val="Arial"/>
        <family val="2"/>
      </rPr>
      <t>DESCRIPCIÓN DE LA MEJORA</t>
    </r>
    <r>
      <rPr>
        <sz val="10"/>
        <rFont val="Arial"/>
        <family val="2"/>
      </rPr>
      <t xml:space="preserve"> al trámite, proceso o procedimiento escriba en qué consiste la acción de mejora o racionalización a realizar
Describa el</t>
    </r>
    <r>
      <rPr>
        <b/>
        <sz val="10"/>
        <rFont val="Arial"/>
        <family val="2"/>
      </rPr>
      <t xml:space="preserve"> IMPACTO</t>
    </r>
    <r>
      <rPr>
        <sz val="10"/>
        <rFont val="Arial"/>
        <family val="2"/>
      </rPr>
      <t xml:space="preserve"> o</t>
    </r>
    <r>
      <rPr>
        <b/>
        <sz val="10"/>
        <rFont val="Arial"/>
        <family val="2"/>
      </rPr>
      <t xml:space="preserve"> BENEFICIO</t>
    </r>
    <r>
      <rPr>
        <sz val="10"/>
        <rFont val="Arial"/>
        <family val="2"/>
      </rPr>
      <t xml:space="preserve"> que tiene la racionalización en el ciudadano / usuario o entidad, expresada en reducción de tiempo o costos</t>
    </r>
  </si>
  <si>
    <r>
      <t xml:space="preserve">En </t>
    </r>
    <r>
      <rPr>
        <b/>
        <sz val="10"/>
        <rFont val="Arial"/>
        <family val="2"/>
      </rPr>
      <t>DEPENDENCIA RESPONSABLE</t>
    </r>
    <r>
      <rPr>
        <sz val="10"/>
        <rFont val="Arial"/>
        <family val="2"/>
      </rPr>
      <t xml:space="preserve"> escriba el nombre del área dentro de la entidad que lidera la racionalización del trámite, proceso o procedimiento</t>
    </r>
  </si>
  <si>
    <r>
      <t xml:space="preserve">En </t>
    </r>
    <r>
      <rPr>
        <b/>
        <sz val="10"/>
        <rFont val="Arial"/>
        <family val="2"/>
      </rPr>
      <t>FECHA REALIZACIÓN</t>
    </r>
    <r>
      <rPr>
        <sz val="10"/>
        <rFont val="Arial"/>
        <family val="2"/>
      </rPr>
      <t xml:space="preserve"> escriba las fechas de inicio y finalización (implementación) de las acciones de mejora o racionalización a realizar (Día/Mes/Año).
</t>
    </r>
    <r>
      <rPr>
        <i/>
        <u/>
        <sz val="10"/>
        <rFont val="Arial"/>
        <family val="2"/>
      </rPr>
      <t>Nota: La fecha de finalización no puede superar el año de vigencia de la estrategia de racionalización</t>
    </r>
  </si>
  <si>
    <t>Escriba el nombre del responsable en la institución, correo electrónico, teléfono y fecha de aprobación de la estrategia de racionalización (Día/Mes/Año).</t>
  </si>
  <si>
    <r>
      <rPr>
        <sz val="10"/>
        <rFont val="Arial"/>
        <family val="2"/>
      </rPr>
      <t>3. SI LA ACCIÓN A RACIONALIZAR APLICA A UNA CADENA DE TRÁMITES O VENTANILLA ÚNICA.  DILIGENCIE LA SEGUNDA SECCIÓN DE LA HOJA</t>
    </r>
    <r>
      <rPr>
        <b/>
        <sz val="10"/>
        <rFont val="Arial"/>
        <family val="2"/>
      </rPr>
      <t xml:space="preserve"> "ESTRATEGIAS DE RACIONALIZACIÓN"</t>
    </r>
  </si>
  <si>
    <t>INTERCAMBIO DE INFORMACIÓN (CADENAS DE TRÁMITES - VENTANILLAS ÚNICAS)</t>
  </si>
  <si>
    <r>
      <t xml:space="preserve">Escriba el </t>
    </r>
    <r>
      <rPr>
        <b/>
        <sz val="10"/>
        <rFont val="Arial"/>
        <family val="2"/>
      </rPr>
      <t>NOMBRE</t>
    </r>
    <r>
      <rPr>
        <sz val="10"/>
        <rFont val="Arial"/>
        <family val="2"/>
      </rPr>
      <t xml:space="preserve"> de la Cadena de Trámite o Ventanilla Única a racionalizar.</t>
    </r>
  </si>
  <si>
    <r>
      <rPr>
        <b/>
        <i/>
        <u/>
        <sz val="10"/>
        <rFont val="Arial"/>
        <family val="2"/>
      </rPr>
      <t>Cadena de trámites:</t>
    </r>
    <r>
      <rPr>
        <i/>
        <sz val="10"/>
        <rFont val="Arial"/>
        <family val="2"/>
      </rPr>
      <t xml:space="preserve"> Serie de consultas, verificaciones o trámites que deben realizarse previamente de manera obligatoria, ante otras instituciones o particulares que ejerzan funciones administrativas, con el fin de cumplir con los requisitos de un determinado trámite</t>
    </r>
  </si>
  <si>
    <r>
      <rPr>
        <b/>
        <i/>
        <u/>
        <sz val="10"/>
        <rFont val="Arial"/>
        <family val="2"/>
      </rPr>
      <t>Ventanillas Únicas:</t>
    </r>
    <r>
      <rPr>
        <i/>
        <sz val="10"/>
        <rFont val="Arial"/>
        <family val="2"/>
      </rPr>
      <t xml:space="preserve"> Sitio virtual desde el cual se gestiona de manera integrada la realización de trámites y procedimientos administrativos de cara al usuario que están en cabeza de una o varias entidades, dando la solución completa al interesado para el ejercicio de actividades, derechos o cumplimiento de obligaciones.</t>
    </r>
  </si>
  <si>
    <r>
      <t xml:space="preserve">Se refiere a la simplificación, optimización, automatización o eliminación de trámites, procesos o procedimientos.
                                                                                                                                                                                                                                                                                                                                                          Seleccione el tipo de racionalización a efectuar (normativa, administrativa y/o tecnológica) asociando la (las) acción (es) de racionalización que aplicaría en cada una de ellas.
La </t>
    </r>
    <r>
      <rPr>
        <sz val="10"/>
        <color rgb="FFFF0000"/>
        <rFont val="Arial"/>
        <family val="2"/>
      </rPr>
      <t>interoperabilidad</t>
    </r>
    <r>
      <rPr>
        <sz val="10"/>
        <rFont val="Arial"/>
        <family val="2"/>
      </rPr>
      <t xml:space="preserve"> como servicio de intercambio de información interinstitucional o intersectorial, a través de la promoción y el uso de las tecnologías de la información y las comunicaciones. </t>
    </r>
  </si>
  <si>
    <t>Reducción o eliminación del pago para el ciudadano</t>
  </si>
  <si>
    <t>Reducción de costos operativos para la institución</t>
  </si>
  <si>
    <t>Reducción de actividades en los procedimientos internos</t>
  </si>
  <si>
    <t>Medio por donde se obtiene el resultado</t>
  </si>
  <si>
    <r>
      <rPr>
        <b/>
        <sz val="12"/>
        <color indexed="8"/>
        <rFont val="Arial"/>
        <family val="2"/>
      </rPr>
      <t>Tecnológicas</t>
    </r>
    <r>
      <rPr>
        <sz val="10"/>
        <color indexed="8"/>
        <rFont val="Arial"/>
        <family val="2"/>
      </rPr>
      <t xml:space="preserve">                                                                                                                                                                                                                                                                                                                                                                                                                                                                                                             </t>
    </r>
    <r>
      <rPr>
        <b/>
        <sz val="10"/>
        <color indexed="8"/>
        <rFont val="Arial"/>
        <family val="2"/>
      </rPr>
      <t/>
    </r>
  </si>
  <si>
    <t xml:space="preserve">Disponer de mecanismos de seguimiento al estado del trámite / OPA </t>
  </si>
  <si>
    <t>Trámite / OPA total en línea</t>
  </si>
  <si>
    <r>
      <t>Nota: Si lidera una cadena de trámites, diligencie adicionalmente la hoja denominada "</t>
    </r>
    <r>
      <rPr>
        <b/>
        <i/>
        <u/>
        <sz val="10"/>
        <rFont val="Arial"/>
        <family val="2"/>
      </rPr>
      <t>CADENA DE TRÁMITES"</t>
    </r>
    <r>
      <rPr>
        <i/>
        <u/>
        <sz val="10"/>
        <rFont val="Arial"/>
        <family val="2"/>
      </rPr>
      <t>, la cual contiene los aspectos específicos de la misma.</t>
    </r>
  </si>
  <si>
    <t>"A pesar de que el área no reportó se tomó como base la infrmación contenida en la página web.
Así mismo, en el Informe de Auditoría No xxxxx se registró
Recomendación: Adoptar los mecanismos de planeación al interior de la dependencia, a efectos de atender los requerimientos asociados a informes de Ley, dentro de los lineamientos establecidos por la Entidad.
Recomendación: Adoptar los mecanismos de planeación al interior de la dependencia, a efectos de atender las actividades planteadas en el PAAC, y en caso de identificar que las actividades, metas o controles requieren ser modificados o eliminados, adelantar el trámite pertitente ante el Grupo de Planeación, previo al vencimiento de la actividad."</t>
  </si>
  <si>
    <t>COMPONENTE 2: RACIONALIZACIÓN DE TRÁMITES</t>
  </si>
  <si>
    <t>DATOS TRÁMITES A RACIONALIZAR</t>
  </si>
  <si>
    <t>ACCIONES DE RACIONALIZACIÓN A DESARROLLAR</t>
  </si>
  <si>
    <t>PLAN DE EJECUCIÓN</t>
  </si>
  <si>
    <t>SEGUIMIENTO A DICIEMBRE 31 DE 2024</t>
  </si>
  <si>
    <t>Tipo</t>
  </si>
  <si>
    <t>Número</t>
  </si>
  <si>
    <t>Estado</t>
  </si>
  <si>
    <t>Situación actual</t>
  </si>
  <si>
    <t>Mejora por implementar</t>
  </si>
  <si>
    <t>Beneficio al ciudadano o entidad</t>
  </si>
  <si>
    <t>Tipo racionalización</t>
  </si>
  <si>
    <t>Acciones racionalización</t>
  </si>
  <si>
    <t>Fecha
inicio</t>
  </si>
  <si>
    <t>Fecha final racionalización</t>
  </si>
  <si>
    <t>Responsable</t>
  </si>
  <si>
    <t>Justificación</t>
  </si>
  <si>
    <t>ACTIVIDAES REALIZADAS</t>
  </si>
  <si>
    <t>Único</t>
  </si>
  <si>
    <t>51513</t>
  </si>
  <si>
    <t>Registro único de comercializadores de minerales – RUCOM</t>
  </si>
  <si>
    <t>Inscrito</t>
  </si>
  <si>
    <t xml:space="preserve">Se evidencio una oportunidad de fortalecer  la actualizacón del ABC de Registro de comercializadores mineros. </t>
  </si>
  <si>
    <t xml:space="preserve">Realizar actualización del ABC del Registro unico de comercializadores mineros y ejecutar las acciones necesarias para su publicación en la página Web. </t>
  </si>
  <si>
    <t xml:space="preserve">Las empresas y usuarios en general que requieran radicar solicitud en el Registro Unico de comercializadores Rucom, tendra un instructivo "ABC" donde encontrara el paso a paso para realizar su radicación, renovación y demas procesos que se realizan a traves de la plataforma. </t>
  </si>
  <si>
    <t>Normativa</t>
  </si>
  <si>
    <t>Mejora u optimización del proceso o procedimiento asociado al trámite</t>
  </si>
  <si>
    <t>Vicepresidencia de Seguimiento y Control - Grupo de Regalías</t>
  </si>
  <si>
    <t xml:space="preserve"> </t>
  </si>
  <si>
    <t>GRUPO DE PLANEACION:
"Se realizó brigada de atención por canales electrónicos mediante la implementación de un plan de medios que permitió optimizar el proceso de renovación del Registro Único de Comercializadores de Minerales.
Plan de racionalización cerrado en oportunidad en el aplicativo SUIT."</t>
  </si>
  <si>
    <t xml:space="preserve">A pesar que la Vicepresidencia de Seguimiento y Control - Grupo de Regalías de no realizó el reporte, se tomó como base la información contenida en la página web, se identificó que el 12 de noviembre de 2024 fue publicado el ABC - RUCOM actualizado. Ver link: https://www.anm.gov.co/sites/default/files/2024-11-12-ABECE-RUCOM-ACTUALIZADO-2024.pdf
Recomendación: Adoptar los mecanismos de planeación al interior de la dependencia, a efectos de atender los requerimientos asociados a informes de Ley, dentro de los lineamientos establecidos por la Entidad.
</t>
  </si>
  <si>
    <t>En el tramite de renovación que surten todos los comercializadores de Rucom se evidencias falencias por desconocimiento del proceso.</t>
  </si>
  <si>
    <t>Realizar un plan de medios que permita informar a todos los comercializadores y plantas de beneficio que deben renovar su inscripción en el mes de mayo de 2024, el proceso que se debe realizar de forma clara y entendible.</t>
  </si>
  <si>
    <t>Lograr un proceso de renovación donde todas las empresas que requieran realziarlo lo logre en los terminos establecidos sin contratiempos.</t>
  </si>
  <si>
    <t>GRUPO DE PLANEACION:
"Se actualizó y publicó el Abecé o manual de usuario del Registro Único de Comercializadores de Minerales en la web de la ANM.
Plan de racionalización cerrado en oportunidad en el aplicativo SUIT."</t>
  </si>
  <si>
    <t>Revisadas las evidencias aportadas por la Vicepresidencia de Seguimiento y Control - Grupo de Regalías, en el  reporte del segundo cuatrimestre del año 2024, se evidencia que se realizó campaña de medios tanto en la pagina oficial de la ANM , como en redes sociales como X, FACEBOOK, INSTAGRAM, LINKEDIN, donde se informó a todos los comercializadores y plantas de beneficio que deben renovar su inscripción en el mes de mayo de 2024</t>
  </si>
  <si>
    <t>Autorización Temporal para Extracción de Materiales de Construción</t>
  </si>
  <si>
    <t>Se evidencias mejoras al trámite de radicación de la Autorización Temporal</t>
  </si>
  <si>
    <t>Ajustar radicación al trámite  Autorización Temporal para Extracción de Materiales de Construciión</t>
  </si>
  <si>
    <t>Permitir beneficios para el ciudadano a través de la mejora de las plataformas tecnologicas.</t>
  </si>
  <si>
    <t>Tecnológica</t>
  </si>
  <si>
    <t>Mejora de la herramienta tecnológica.</t>
  </si>
  <si>
    <t>Grupo AnnA Minería</t>
  </si>
  <si>
    <t xml:space="preserve">GRUPO DE PLANEACION:"La radicación de PCC ya se encuentra ajustada e implementada respecto de la eliminación de los tres días en el aplicativo.
Plan de racionalización cerrado en oportunidad en el aplicativo SUIT."
OTI:
Se ajustó el módulo de radicación de Autorización Temporal, para que la solicitud se presente en dos etapas, una primera de habilitación, esta es evaluada y si es aprobada se activa la segunda etapa para la radicación de la solicitud de autorización temporal
Ver documento anexo
</t>
  </si>
  <si>
    <t>Revisadas las evidencias aportadas por la Oficina de Tecnología e información, se evidencia que la actividad se desarrolló dentro de los términos establecidos en el presente Plan</t>
  </si>
  <si>
    <t>Propuesta de Contrato de Concesión - PCC</t>
  </si>
  <si>
    <t>Los usuarios requieren mejoras en tres desarrollos del SIGM AnnA Minería.</t>
  </si>
  <si>
    <t xml:space="preserve">Desarrollar, probar e implementar las siguienes funcionalidades:
1. Ajustar tiempo de radicación de PCC - Eliminar 3 días
2. Radicar subcontrato de formalización polígono irregular
3. Radicación de propuestas por derecho de prelación </t>
  </si>
  <si>
    <t>La plataforma ya se encuentra ajustada para que una Propuesta de Contrato de Concesión se radique en un solo paso Ver documento anexo 
Se encuentra en pruebas el ajuste al módulo de radicar subcontratos de formalización para recibir polígonos irregulares; la puesta en producción se realizará en el primer trimestre del 2025
Ver documento de requerimiento anexo y de pruebas
Se levantó la primera versión del requerimiento para la presentación del propuestas de contrato de concesión por ejercicio de derecho de prelación, sin embargo la versión final quedó suspendida en tanto se realizaba la designación del grupo competente al interior de la entidad. Con la expedición de la Resolución 839 del 3/12/2024, se establece la creación del Grupo contratación minera diferencial y se retomará en la vigencia 2025 el levantamiento del requerimiento. Por lo anterior la mejora se efectuará en la vigencia 2025</t>
  </si>
  <si>
    <t>De acuerdo a las evidencias aportadas por la Oficina de Tecnología e información, se pudo constar que ninguna de las actividades planteadas fueron finalizadas. Si bien reflejan alto nivel de avance, las actividades fueron programadas para ser finalizadas el 20 de noviembre de 2024.
Recomendación: Adoptar los mecanismos de planeación al interior de la dependencia, a efectos de atender las actividades planteadas en el PAAC, y en caso de identificar que las actividades, metas o controles requieren ser modificados o eliminados, adelantar el trámite pertinente ante el Grupo de Planeación, previo al vencimiento de la actividad."</t>
  </si>
  <si>
    <t>Datos del trámite</t>
  </si>
  <si>
    <t>Planes de desarrollo</t>
  </si>
  <si>
    <t>Políticas</t>
  </si>
  <si>
    <t>Ciudadanía</t>
  </si>
  <si>
    <t>Institución</t>
  </si>
  <si>
    <t>Racionalización</t>
  </si>
  <si>
    <t>Priorización</t>
  </si>
  <si>
    <t>Nacional</t>
  </si>
  <si>
    <t>Mapa de ruta</t>
  </si>
  <si>
    <t>Si presencial</t>
  </si>
  <si>
    <t>Cadena de Trámites</t>
  </si>
  <si>
    <t>Doing Business</t>
  </si>
  <si>
    <t>IDOM</t>
  </si>
  <si>
    <t>Totalmente línea</t>
  </si>
  <si>
    <t>Parcialmente línea</t>
  </si>
  <si>
    <t>Presencial</t>
  </si>
  <si>
    <t>Sistema PQRD</t>
  </si>
  <si>
    <t>¿Número total de solicitudes realizadas?</t>
  </si>
  <si>
    <t>Sugerencia a trámites en el portal SUIT</t>
  </si>
  <si>
    <t>Plan operativo institucional</t>
  </si>
  <si>
    <t>Oficina de atención al ciudadano</t>
  </si>
  <si>
    <t>Ya fue racionalizado</t>
  </si>
  <si>
    <t>Resultado priorización</t>
  </si>
  <si>
    <t>Trámites a racionalizarfalse</t>
  </si>
  <si>
    <t>Certificado de depósito legal para conservación y preservación de ejemplares</t>
  </si>
  <si>
    <t>false</t>
  </si>
  <si>
    <t>true</t>
  </si>
  <si>
    <t>Autorización para la aprobación de proyectos de intervención en bienes muebles de interés cultural de carácter nacional</t>
  </si>
  <si>
    <t>Autorización para la aprobación de proyectos de intervención en bienes inmuebles de interés cultural de carácter nacional</t>
  </si>
  <si>
    <t>Exportación de bienes muebles del patrimonio cultural</t>
  </si>
  <si>
    <t>Autorización de exportación de bienes de interés cultural</t>
  </si>
  <si>
    <t>Reconocimiento como producto nacional de las obras cinematográficas colombianas</t>
  </si>
  <si>
    <t>Clasificación de Películas</t>
  </si>
  <si>
    <t>A pesar de que el área no reportó se tomó como base la infrmación contenida en la página web.
Así mismo, en el Informe de Auditoría No xxxxx se registró
Recomendación: Adoptar los mecanismos de planeación al interior de la dependencia, a efectos de atender los requerimientos asociados a informes de Ley, dentro de los lineamientos establecidos por la Entidad
Recomendación: Adoptar los mecanismos de planeación al interior de la dependencia, a efectos de atender las actividades planteadas en el PAAC, y en caso de identificar que las actividades, metas o controles requieren ser modificados o eliminados, adelantar el trámite pertitente ante el Grupo de Planeación, previo al vencimiento de la actividad."</t>
  </si>
  <si>
    <t>COMPONENTE 3: RENDICIÓN DE CUENTAS</t>
  </si>
  <si>
    <t>EVIDENCIAS</t>
  </si>
  <si>
    <r>
      <rPr>
        <b/>
        <sz val="11"/>
        <rFont val="Arial"/>
        <family val="2"/>
      </rPr>
      <t>Subcomponente 1:</t>
    </r>
    <r>
      <rPr>
        <sz val="11"/>
        <rFont val="Arial"/>
        <family val="2"/>
      </rPr>
      <t xml:space="preserve"> 
Información</t>
    </r>
  </si>
  <si>
    <t>Actualizar y socializar la estrategia de participación ciudadana y estrategia de rendición de cuentas de la entidad unificando las mismas en pro de la mejora continua</t>
  </si>
  <si>
    <t>Estrategia socializada a los grupos de interés internos para su revisión y comentarios (correos), comentarios de la ciudadanía, aprobada (acta de comité), publicada (página web).</t>
  </si>
  <si>
    <t>Grupo de Atención, Participación Ciudadana y Comunicaciones</t>
  </si>
  <si>
    <t>Anual</t>
  </si>
  <si>
    <t>El pasado 26 de agosto 2024 fue aprobada por el comité de gestión y desempeño ANM, la Estrategia de Participación Ciudadana y Rendición de Cuentas 2024, se encuentra publicada en la página web.
Ruta en la página web: https://www.anm.gov.co/?q=content/plan-de-participacion-ciudadana
Documento públicado: https://www.anm.gov.co/sites/default/files/2024-08-27-estrategia-participacion-ciudadana-rendicion-cuentas2024.pdf</t>
  </si>
  <si>
    <t>Esta actividad fue desarrollada en el mes de agosto de 2024</t>
  </si>
  <si>
    <t>1.2</t>
  </si>
  <si>
    <t xml:space="preserve">Capacitar al equipo líder y delegados en materia de rendición de cuentas, y/o solicitar apoyo al Grupo de Gestión del Talento Humano </t>
  </si>
  <si>
    <t>Listado de asistencia</t>
  </si>
  <si>
    <t>"• Se convocó al equipo y el 03/09/202 se realizó la primera sesión para definir la metodología de la Rendición de cuentas para la vigencia 2024, como también la revisión del cronograma general y lugar donde se desarrollaría el ejercicio.
• Se solicito la información como insumo para elaboración del informe ejecutivo de la Rendición de cuentas. Del 25 de septiembre al 09 de octubre de 2024, se recibió información por cada oficina, grupo/dependencia y se procedió con la validación y posterior consolidación del informe.
• El 17/10/2024 se remitió informe ejecutivo a coordinación de Planeación para revisión y aprobación.
• El coordinador de Planeación remitió a comunicaciones el 24/10/2024 Informe ejecutivo para la respectiva publicación en la página web de la entidad.
Desarrollo Rendición de Cuentas Interna:
• Se realizaron sesiones el 08/11/2024 y el 12/11/2024 para revisar y consolidar temas referentes a la Presentación del Panel Principal Rendición de Cuentas ANM 2024 que se realizara el 05-12-2024.
• Se remitió correo a las oficinas y grupos que harían parte de la Rendición en el Panel principal, solicitando la Información de los Principales logros para Rendición de Cuentas ANM 2024 y se procedió con la validación y posterior consolidación de la presentación.
• Se remitió la presentación consolidada el (28/11/2024) al GAPCC, para revisión y aprobación por parte de Presidencia y posterior diseño.
• El 05/12/2024 se lleva a cabo la rendición de cuentas interna, el desarrollo de esta jornada se dio bajo la modalidad de paneles en la Biblioteca Virgilio Barco. 
• El 09 de diciembre se recibe correo por parte del grupo de Atención, Participación Ciudadana y Comunicaciones, con los insumos correspondientes al desarrollo de la jornada de RdC, con el fin de dar inicio a la elaboración del informe-acta final a cargo del grupo de planeación.
• El 13 de diciembre se da inicio a la elaboración del informe-acta, quedando versión inicial para revisión y aprobación por parte de la coordinación de planeación y posterior envío al GAPCC para su publicación antes del 30-12-2024"</t>
  </si>
  <si>
    <t>"https://www.anm.gov.co/?q=content/informes-de-gestion.
https://anmgovco.sharepoint.com/sites/VAF/Planeacion/Forms/AllItems.aspx?id=%2Fsites%2FVAF%2FPlaneacion%2FGRUPO%20PLANEACION%2F8%2E%20PLANEACI%C3%93N%2F2024%2FRENDICI%C3%93N%20DE%20CUENTAS%202024&amp;viewid=fa6987a5%2De146%2D40da%2Db501%2Df9b3ad2d717e"</t>
  </si>
  <si>
    <t>El Grupo de Planeación aporta la lista de Asistencia a la Capacitación</t>
  </si>
  <si>
    <t>1.3</t>
  </si>
  <si>
    <t>Actualizar el Plan Estratégico de Comunicaciones de la Entidad.</t>
  </si>
  <si>
    <t>Plan Estratégico de Comunicaciones revisado y publicado</t>
  </si>
  <si>
    <t>Se construyó plan de comunicaciones, se anexa documento como evidencia del mismo el cual se encuentra en revisión por parte del equipo para confirmarlo como versión final.</t>
  </si>
  <si>
    <t>De acuerdo a las evidencias aportadas por el Grupo de Atención, Participación Ciudadana y Comunicaciones, se refleja avance en la actualización del Plan Estratégico de Comunicaciones de la Entidad, no obstante la actividad no se finalizó, incumpliendo el cronograma establecido, el cual establecía finalización de la actividad para el 30/06/24</t>
  </si>
  <si>
    <t>1.4</t>
  </si>
  <si>
    <t>Consolidar, elaborar y publicar informe semestral de los avances de la gestión institucional.</t>
  </si>
  <si>
    <t>Informes de avance de la Gestión Institucional</t>
  </si>
  <si>
    <t>Grupo de  Planeación
Todos los procesos/dependencias de la ANM</t>
  </si>
  <si>
    <t>Semestral</t>
  </si>
  <si>
    <t>En el II semestre 2024. Se remitió la información con los parámetros necesarios para la elaboración de memorando en donde se detalló e informó a Vicepresidentes, Jefes de oficinas, Gerentes y coordinadores de grupos de trabajo los plazos correspondientes a los planes y programas necesarios para dar cumplimiento a los requisitos establecidos por ley, dentro de estos el Informe de gestión II semestre 2024, con fecha límite de envío de información a Planeación para consolidar a más tardar el 10 de enero de 2025. Una vez se recibida la informacion total por parte de las areas se elaborará informe consolidado II semestre y generar la publicación en la página de la ANM a enero 31 del 2025.</t>
  </si>
  <si>
    <t>https://anmgovco.sharepoint.com/sites/VAF/Planeacion/Forms/AllItems.aspx?id=%2Fsites%2FVAF%2FPlaneacion%2FGRUPO%20PLANEACION%2F8%2E%20PLANEACI%C3%93N%2F2024%2F6%2E%20INFORME%20DE%20GESTI%C3%93N%2F2%2E%20II%20semestre%202024&amp;viewid=fa6987a5%2De146%2D40da%2Db501%2Df9b3ad2d717e</t>
  </si>
  <si>
    <r>
      <rPr>
        <sz val="11"/>
        <color theme="1"/>
        <rFont val="Arial"/>
        <family val="2"/>
      </rPr>
      <t xml:space="preserve">El área no gestionó el reporte dentro de los términos establecidos por la Entidad. No obstante, consultada la web institucional, se pudo constatar la publicación del informe de gestión: </t>
    </r>
    <r>
      <rPr>
        <u/>
        <sz val="11"/>
        <color theme="1"/>
        <rFont val="Arial"/>
        <family val="2"/>
      </rPr>
      <t xml:space="preserve">https://www.anm.gov.co/content/informes-de-gestion.
</t>
    </r>
  </si>
  <si>
    <t>1.5</t>
  </si>
  <si>
    <t>Realizar seguimiento y consolidar los espacios de rendición de cuentas y mecanismos de participación ciudadana dispuestos a los grupos de interés.</t>
  </si>
  <si>
    <t>Seguimiento de la matriz con el registro de los espacios identificados de rendición de cuentas y mecanismos de rendición de cuentas</t>
  </si>
  <si>
    <t>Grupo de Planeación 
Grupo de Atención, Participación Ciudadana y Comunicaciones</t>
  </si>
  <si>
    <t xml:space="preserve">Se realiza solicitud de seguimiento de las actividades y/o eventos de Participación Ciudadana y Rencición de Cuentas de la Entidad, durante el periodo y/o tercer cuatrimestre de la vigencia en curso, estas actividades fueron recopiladas por los diferentes grupos y vicepresidencias de la entidad, también consolidadas y públicadas en la página web de la ANM.
Se anexa evidencia
Se comparte enlace, donde se encuentra publicadas las matrices:
https://www.anm.gov.co/?q=content/plan-de-participacion-ciudadana
</t>
  </si>
  <si>
    <t xml:space="preserve">Verificadas las evidencias aportadas por el Grupo de Atención, Participación Ciudadana y Comunicaciones se pudo constatar la publicación de la matriz del Plan de Participación ciudadana en la web institucional
</t>
  </si>
  <si>
    <t>1.6</t>
  </si>
  <si>
    <t xml:space="preserve">Actualización de procedimiento de rendición de cuentas y evaluar la pertinencia de incluir el tema de participación ciudadana. </t>
  </si>
  <si>
    <t>Actualización de procedimiento de rendición de cuentas en isolucion</t>
  </si>
  <si>
    <t>Grupo de Planeación/Grupo de Atención, Participación Ciudadana y Comunicaciones/ Procesos Misionales/Oficina de Control Interno/Oficina Asesora Jurídica</t>
  </si>
  <si>
    <t>El pasado 25 de septiembre 2024, fue actualizado favorablemente en la herramienta Isolucion el procedimiento de rendición de cuentas. Se anexa evidencia del documento.</t>
  </si>
  <si>
    <t xml:space="preserve">Verificadas las evidencias aportadas por el Grupo de Atención, Participación Ciudadana y Comunicaciones, y Planeación  se pudo constatar la actualización del procedimiento de Participación Ciudadana en Isolución.
No obstante, fue incumplido el plazo pactado para el desarrollo de la actividad, el cual fue programado para el 31 de marzo, actividad que se ejecutó el 25 de septiembre de 2024, omitiendo las recomendaciones dejadas por la OCI en el Informe de seguimiento el segundo cuatrimestre del año 2024.
</t>
  </si>
  <si>
    <r>
      <rPr>
        <b/>
        <sz val="11"/>
        <rFont val="Arial"/>
        <family val="2"/>
      </rPr>
      <t>Subcomponente 2:</t>
    </r>
    <r>
      <rPr>
        <sz val="11"/>
        <rFont val="Arial"/>
        <family val="2"/>
      </rPr>
      <t xml:space="preserve">
Dialogo</t>
    </r>
  </si>
  <si>
    <t>Realizar  mesa de trabajo con procesos misionales y Oficina de Control Interno para determinar qué actividades misionales aportan o impactan los acuerdos de paz (Circular No. 100-006 Rendición de cuentas del acuerdo de paz)</t>
  </si>
  <si>
    <t>Actas mesa de trabajo</t>
  </si>
  <si>
    <t>Durante el periodo no se han realizado mesas de trabajo en articulación con el grupo de planeación, procesos misionales, oficinas de control interno, juridica, entre otros, para hablar sobre los acuerdos de Paz y las actividades misionales que contribuyen a los mismos.</t>
  </si>
  <si>
    <t>Esta actividad no se desarrollo en la vigencia 2024
Recomendación: Adoptar los mecanismos de planeación al interior de la dependencia, a efectos de atender las actividades planteadas en el PAAC, y en caso de identificar que las actividades, metas o controles requieren ser modificados o eliminados, adelantar el trámite pertinente ante el Grupo de Planeación, previo al vencimiento de la actividad</t>
  </si>
  <si>
    <t xml:space="preserve">Realizar informes de seguimientos a los compromisos de la mesa de trabajo - rendición de cuentas acuerdos de paz </t>
  </si>
  <si>
    <t>Informes de seguimiento</t>
  </si>
  <si>
    <t>Grupo de  Planeación</t>
  </si>
  <si>
    <t xml:space="preserve">El Grupo de Planeación  reportó los Informes Ejecutivo semestrales realizados 
 </t>
  </si>
  <si>
    <t xml:space="preserve">Dar respuesta a las preguntas emitidas por los diferentes grupos de interés en los ejercicios de rendición de cuenta </t>
  </si>
  <si>
    <t>Memorando de solicitud de respuesta a preguntas solicitadas por los grupos de interés.
Informe con preguntas y respuestas a  los diferentes grupos de interés en los ejercicios de rendición de cuenta</t>
  </si>
  <si>
    <t>Áreas encargadas de dar respuesta</t>
  </si>
  <si>
    <t>Se realizó la recolección de las preguntas recibidas durante el ejercicio de rendición de cuentas ANM 2024, se remite al canal a cargo para su radicación y/o memorando para la oportuna respuesta, se anexa evidencia de lo solicitado</t>
  </si>
  <si>
    <t xml:space="preserve">De acuerdo al reporte del área, se recepcionaron las  preguntas emitidas por los diferentes grupos de interés en los ejercicios de rendición de cuentas, no obstante,  el producto establecido para evidenciar el desarrollo de la actividad fue:  Memorando de solicitud de respuesta a preguntas solicitadas por los grupos de interés, documento que no se aporta para el desarrollo del presente monitoreo, los cuales se adjuntaron por parte del Grupo de Planeación
</t>
  </si>
  <si>
    <r>
      <rPr>
        <b/>
        <sz val="11"/>
        <rFont val="Arial"/>
        <family val="2"/>
      </rPr>
      <t xml:space="preserve">Subcomponente 3: </t>
    </r>
    <r>
      <rPr>
        <sz val="11"/>
        <rFont val="Arial"/>
        <family val="2"/>
      </rPr>
      <t xml:space="preserve">
Responsabilidad</t>
    </r>
  </si>
  <si>
    <t>Realizar evaluación de los resultados de la ejecución de la estrategia de rendición de cuentas 2024. Consolidar y publicar información de las preguntas de rendición de cuentas en la página web.</t>
  </si>
  <si>
    <t xml:space="preserve">Evaluación estrategia rendición de cuentas
Publicación y socialización de la rendición de cuentas </t>
  </si>
  <si>
    <t>Grupo de Atención, Participación Ciudadana y Comunicaciones
Equipo Líder de Rendición de cuentas
Grupo de Planeación</t>
  </si>
  <si>
    <t>Durante el último cuatrimestre se realizó el envío de los insumos desarrollados y recopilados durante los ejercicios de rendición de cuentas, se remitió a la oficina de planeación, quien es el grupo a cargo de la elaboración de dicha informe de resultados de la ejecución de la estrategia de rendición de cuentas y participación ciduadana 2024. 
Se adjuntan los correos de evidencia, así mismo se comparte link donde podrán encontrar el informe una vez la oficina de planeación lo haya remitido para ser publicado a través del siguiente enlace: 
https://www.anm.gov.co/?q=rendicion-de-cuentas-anm 
 https://www.anm.gov.co/sites/default/files/2024-10-28-Informe-Ejecutivo-Rendicion-Cuentas2024-V2-24-10-2024-FINAL.pdf</t>
  </si>
  <si>
    <t xml:space="preserve">Verificadas las evidencias aportadas por el Grupo de Atención, Participación Ciudadana y Comunicaciones, se pudo constatar que en el último cuatrimestre se realizó la evaluación estrategia rendición de cuentas. Así mismo fue 
Publicada y socializada la rendición de cuentas.
</t>
  </si>
  <si>
    <t>3.2</t>
  </si>
  <si>
    <t xml:space="preserve">Realizar informe de evaluación a la implementación de la Estrategia de Rendición de Cuentas de la ANM ejecutada en la vigencia. </t>
  </si>
  <si>
    <t>Informe de evaluación estrategia de rendición de cuentas socializado y publicado en pagina web</t>
  </si>
  <si>
    <t xml:space="preserve">Mediante Memorando No 20241100274583 del 24 de diciembre de 2024, 
fue socializado el Informe ANM-OCI-073-2024 de Seguimiento a la Estrategia de Participación Ciudadana y Rendición de Cuentas </t>
  </si>
  <si>
    <t xml:space="preserve">Realizar informe de evaluación a la implementación de la 
Estrategia de Rendición de Cuentas de la ANM ejecutada en la vigencia. </t>
  </si>
  <si>
    <t>COMPONENTE 4: MECANISMOS PARA MEJORAR EL SERVICIO AL CIUDADANO</t>
  </si>
  <si>
    <r>
      <rPr>
        <b/>
        <sz val="11"/>
        <rFont val="Arial"/>
        <family val="2"/>
      </rPr>
      <t xml:space="preserve">Subcomponente 1: </t>
    </r>
    <r>
      <rPr>
        <sz val="11"/>
        <rFont val="Arial"/>
        <family val="2"/>
      </rPr>
      <t xml:space="preserve">                         
Estructura administrativa y Direccionamiento estratégico</t>
    </r>
  </si>
  <si>
    <t>Actualizar el documento de caracterización de usuarios de la ANM</t>
  </si>
  <si>
    <t>Documento actualizado y socializado.</t>
  </si>
  <si>
    <t xml:space="preserve">Grupo de Atención, participación ciudadana y comunicaciones </t>
  </si>
  <si>
    <t>Se realiza la actualización, en el mes de septiembre, de los siguientes documentos:
Informe Caracterización Usuarios 2024
Matriz de caracterización
Ambos en la siguiente ruta: https://www.anm.gov.co/caracterizacion-grupos-interes</t>
  </si>
  <si>
    <t>De acuerdo a las evidencias aportadas por Grupo de Atención, participación ciudadana y comunicaciones, fueron actualizados los documentos de caracterización de usuarios de la ANM, en el mes de septiembre de 2024.
https://anmgovco-my.sharepoint.com/my?sor
https://anmgovco-my.sharepoint.com/:x:/r/person</t>
  </si>
  <si>
    <t>Actualizar los protocolos de servicio de la entidad, procedimientos internos de servicio al ciudadano, en el marco de la Resolución 710 de 2021.</t>
  </si>
  <si>
    <t>Caracterización del Proceso y/o documentos complementarios</t>
  </si>
  <si>
    <t>Grupo de Atención, participación ciudadana y comunicaciones 
Grupo de Planeación</t>
  </si>
  <si>
    <t xml:space="preserve">Durante el segundo semestre del año en curso se llevó a cabo la debida actualización de los siguientes documentos, los cuales actualmente se encuentran debidamente publicados en la página web de la Agencia. 
Caracterización de usuarios
Carta a trato digno a los usuarios
Estrategia de servicio al ciudadano
Protocolo de atención 2024
Lenguaje claro 
</t>
  </si>
  <si>
    <t>De acuerdo a las evidencias aportadas por Grupo de Atención, Participación Ciudadana y comunicaciones, se pudo constatar que fueron actualizados los documentos de caracterización de usuarios de la ANM, se pudo constatar que fueron actualizados  los protocolos de servicio de la entidad, procedimientos internos de servicio al ciudadano, en el marco de la Resolución 710 de 2021.
https://anmgovco-my.sharepoint.com/my?id=</t>
  </si>
  <si>
    <t>Grupo de Atención, participación ciudadana y comunicaciones
Procesos Misionales</t>
  </si>
  <si>
    <t xml:space="preserve">De acuerdo a las evidencias aportadas por Grupo de Atención, Participación Ciudadana y Comunicaciones, se pudo constatar que fue actualiza y publicada la estrategia de participación ciudadana y estrategia de rendición de cuentas de la entidad unificando las mismas en pro de la mejora continua
https://anmgovco-my.sharepoint.com/my?id=%2Fpersonal%2Fwilma%5Fbejarano%5Fanm%5Fgov%5Fco%2FDocuments%2FPAAC%20III%20CUATRIMESTRE%202024%2FPAAC%20III%20CUATRIMESTRE%202024%20GAPCC%2FServicio%20al%20Ciudadano%2F1%2E3&amp;sortField=FileLeafRef&amp;isAscending=true&amp;login_hint=wilma%2Ebejarano%40anm%2Egov%2Eco
 </t>
  </si>
  <si>
    <t>"Se realiza solicitud de seguimiento de las actividades y/o eventos de Participación Ciudadana y Rencición de Cuentas de la Entidad, durante el periodo y/o tercer cuatrimestre de la vigencia en curso, estas actividades fueron recopiladas por los diferentes grupos y vicepresidencias de la entidad, también consolidadas y públicadas en la página web de la ANM.
Se anexa evidencia
Se comparte enlace, donde se encuentra publicadas las matrices:
https://www.anm.gov.co/?q=content/plan-de-participacion-ciudadana"</t>
  </si>
  <si>
    <t>De acuerdo a las evidencias aportadas por Grupo de Atención, Participación Ciudadana y Comunicaciones, se pudo constatar que se realizó el seguimiento y consolidación de los espacios de rendición de cuentas y mecanismos de participación ciudadana dispuestos a los grupos de interés.
https://anmgovco-my.sharepoint.com/my?id=%2Fpersonal%2Fwilma%5Fbejarano%5Fanm%5Fgov%5Fco%2FDocuments%2FPAAC%20III%20CUATRIMESTRE%202024%2FPAAC%20III%20CUATRIMESTRE%202024%20GAPCC%2FServicio%20al%20Ciudadano%2F1%2E4&amp;sortField=FileLeafRef&amp;isAscending=true&amp;login_hint=wilma%2Ebejarano%40anm%2Egov%2Eco</t>
  </si>
  <si>
    <r>
      <rPr>
        <b/>
        <sz val="11"/>
        <rFont val="Arial"/>
        <family val="2"/>
      </rPr>
      <t>Subcomponente 2:</t>
    </r>
    <r>
      <rPr>
        <sz val="11"/>
        <rFont val="Arial"/>
        <family val="2"/>
      </rPr>
      <t xml:space="preserve">
Fortalecimiento de los canales de atención</t>
    </r>
  </si>
  <si>
    <t xml:space="preserve">Aplicar las directrices de leguaje claro del Programa Nacional del Servicio al Ciudadano, con el fin de definir lineamientos para la ANM, y determinar las actividades a implementar durante la vigencia. </t>
  </si>
  <si>
    <t xml:space="preserve">Pieza o documento que cuente con la aplicación del lenguaje claro </t>
  </si>
  <si>
    <t>Grupo de Atención, participación ciudadana y comunicaciones</t>
  </si>
  <si>
    <t xml:space="preserve">
Se realizó la actualización del documento de lenguaje claro en el mes de noviembre.
Se realizó la la socialización del proyecto Lenguaje Claro con el equipo GAPCC en el mes de Diciembre.
El presente trabajo se realizó en colaboración con el DNP (Departamento Nacional de Planeación), a través de diferentes actividades y herramientas que utilizamos en los laboratorios.
El documento final que ya está disponible en la página web https://www.anm.gov.co/sites/default/files/2024-11-29-GUIA-LENGUAJE-CLARO-ANM.pdf 
</t>
  </si>
  <si>
    <t>De acuerdo a las evidencias aportadas por Grupo de Atención, Participación Ciudadana y Comunicaciones, se pudo constatar que se dio aplicación a las directrices de leguaje claro del Programa Nacional del Servicio al Ciudadano, con el fin de definir lineamientos para la ANM, y determinar las actividades a implementar durante la vigencia, actividad soportada en la evidencia: Pieza o documento que cuente con la aplicación del lenguaje claro.
https://anmgovco-my.sharepoint.com/my?id=%2Fpersonal%2Fwilma%5Fbejarano%5Fanm%5Fgov%5Fco%2FDocuments%2FPAAC%20III%20CUATRIMESTRE%202024%2FPAAC%20III%20CUATRIMESTRE%202024%20GAPCC%2FServicio%20al%20Ciudadano%2F2%2E1&amp;sortField=FileLeafRef&amp;isAscending=true&amp;login_hint=wilma%2Ebejarano%40anm%2Egov%2Eco</t>
  </si>
  <si>
    <t>Entrenar y preparar al personal para el uso de los canales de atención de la ANM</t>
  </si>
  <si>
    <t>Listados de asistencia</t>
  </si>
  <si>
    <t>Periódico</t>
  </si>
  <si>
    <t>Durante el cuatrimestre se desarrollaron cerca de 34 capacitaciones para preparar al personal para el uso de los canales de atención de la ANM</t>
  </si>
  <si>
    <t>De acuerdo a lo informado por el  Grupo de Atención, Participación Ciudadana y Comunicaciones, se realizó el entrenamiento y preparación para el personal para el uso de los canales de atención de la ANM.
https://anmgovco-my.sharepoint.com/my?id=%2Fpersonal%2Fwilma%5Fbejarano%5Fanm%5Fgov%5Fco%2FDocuments%2FPAAC%20III%20CUATRIMESTRE%202024%2FPAAC%20III%20CUATRIMESTRE%202024%20GAPCC%2FServicio%20al%20Ciudadano%2F2%2E2%20Entrenar%20y%20preparar%20al%20personal%20para%20el%20uso%20de%20los%20canales%20de%20atencio%CC%81n%20de%20la%20ANM&amp;sortField=FileLeafRef&amp;isAscending=true&amp;login_hint=wilma%2Ebejarano%40anm%2Egov%2Eco</t>
  </si>
  <si>
    <t>Implementar en el canal de atención presencial condiciones de accesibilidad necesarias para personas en condición de discapacidad visual (Art. 30 Ley 2052/20)</t>
  </si>
  <si>
    <t>Condiciones implementadas para mejorar la atención</t>
  </si>
  <si>
    <t>Grupo de Atención, participación ciudadana y comunicaciones
Grupo de Servicios Administrativos</t>
  </si>
  <si>
    <t xml:space="preserve">Desde el GAPCC remitimos  memorando ANM 20241400282243: en atención al memorando radicado bajo el número 20241400281553 y como parte del seguimiento al memorando 20231400276263, este nuevo documento tiene el propósito de presentar propuestas enfocadas en la mejora continua de la accesibilidad en las instalaciones de la Agencia Nacional de Minería.
El Grupo de Atención, Participación Ciudadana y Comunicaciones ha realizado una revisión de las medidas implementadas desde el año 2023 en cumplimiento de las normativas nacionales e internacionales sobre accesibilidad, tales como la Norma Técnica Colombiana NTC 6047 de 2013. Este ejercicio permitió identificar tanto los logros alcanzados como las oportunidades de mejora en nuestras sedes, con el objetivo de continuar avanzando hacia un entorno inclusivo que responda a las necesidades de las personas con movilidad reducida y otras discapacidades.
En función de este análisis, se presentan una serie de acciones propuestas para optimizar las intervenciones ya realizadas y proponer nuevas iniciativas que consideramos clave para garantizar una atención equitativa. 
Recomendaciones
Señalizaciones en Braille: Las señalizaciones en Braille son consideradas fundamentales para la atención incluyente, ya que pueden ser un punto de ayuda inclusiva de fácil y rápida solución; por lo anterior, es importante destacar las señalizaciones que se consideran más importantes: Punto de atención al usuario, Radicación Correspondencia y baños.
Actualmente en los puntos de atención regional y puntos de atención local se requieren 54 señalizaciones en Braille:
 Servicio al usuario: 3
 Radicación Correspondencia: 4  Baño Hombres: 6
 Baño Mujeres: 8
 Baños Discapacitados: 13
</t>
  </si>
  <si>
    <t>De acuerdo a lo informado por el  Grupo de Atención, Participación Ciudadana y Comunicaciones, fue implementado el canal de atención presencial condiciones de accesibilidad necesarias para personas en condición de discapacidad visual (Art. 30 Ley 2052/20).
Se adjunta Oficio del Coordinador del GSA a el GAPC del 22 de agosto y 7 de octubre de 2024, al igual que la presentación que da cuenta de las medidas implementadas 
https://anmgovco-my.sharepoint.com/my?id=%2Fpersonal%2Fwilma%5Fbejarano%5Fanm%5Fgov%5Fco%2FDocuments%2FPAAC%20III%20CUATRIMESTRE%202024%2FPAAC%20III%20CUATRIMESTRE%202024%20GAPCC%2FServicio%20al%20Ciudadano%2F2%2E3%20Implementar%20en%20el%20canal%20de%20atencio%CC%81n%20presencial%20condiciones%20de%20accesibilidad%20necesarias%20para%20personas%20en%20condicio%CC%81n%20de%20discapacidad%20visual%20%28Art%2E%2030%20Ley%20205220%29&amp;sortField=FileLeafRef&amp;isAscending=true&amp;login_hint=wilma%2Ebejarano%40anm%2Egov%2Eco.</t>
  </si>
  <si>
    <t>Viabilizar acciones para garantizar la accesibilidad de canales de atención en medio físico NTC 6047</t>
  </si>
  <si>
    <t xml:space="preserve">Solicitudes a servicios administrativos y mesa de trabajo </t>
  </si>
  <si>
    <t xml:space="preserve">Desde el GAPCC remitimos  memorando ANM 20241400282243: en atención al memorando radicado bajo el número 20241400281553 y como parte del seguimiento al memorando 20231400276263, este nuevo documento tiene el propósito de presentar propuestas enfocadas en la mejora continua de la accesibilidad en las instalaciones de la Agencia Nacional de Minería.
El Grupo de Atención, Participación Ciudadana y Comunicaciones ha realizado una revisión de las medidas implementadas desde el año 2023 en cumplimiento de las normativas nacionales e internacionales sobre accesibilidad, tales como la Norma Técnica Colombiana NTC 6047 de 2013. Este ejercicio permitió identificar tanto los logros alcanzados como las oportunidades de mejora en nuestras sedes, con el objetivo de continuar avanzando hacia un entorno inclusivo que responda a las necesidades de las personas con movilidad reducida y otras discapacidades.
En función de este análisis, se presentan una serie de acciones propuestas para optimizar las intervenciones ya realizadas y proponer nuevas iniciativas que consideramos clave para garantizar una atención equitativa. 
</t>
  </si>
  <si>
    <t>De acuerdo a lo informado por el  Grupo de Atención, Participación Ciudadana y Comunicaciones, se adelantaron los requerimientos al Grupo de Servicios administrativos para garantizar la accesibilidad de canales de atención en medio físico NTC 6047.
Se adjunta Oficio del Coordinador del GSA a el GAPC del 22 de agosto y 7 de octubre de 2024, al igual que la presentación que da cuenta de las medidas implementadas 
https://anmgovco-my.sharepoint.com/my?id=%2Fpersonal%2Fwilma%5Fbejarano%5Fanm%5Fgov%5Fco%2FDocuments%2FPAAC%20III%20CUATRIMESTRE%202024%2FPAAC%20III%20CUATRIMESTRE%202024%20GAPCC%2FServicio%20al%20Ciudadano%2F2%2E3%20Implementar%20en%20el%20canal%20de%20atencio%CC%81n%20presencial%20condiciones%20de%20accesibilidad%20necesarias%20para%20personas%20en%20condicio%CC%81n%20de%20discapacidad%20visual%20%28Art%2E%2030%20Ley%20205220%29&amp;sortField=FileLeafRef&amp;isAscending=true&amp;login_hint=wilma%2Ebejarano%40anm%2Egov%2Eco.
Recomendación: Esta actividad debe ir acompañada de compromisos presupuestales y cronograma de actividades, a efectos de garantizar su eficiencia y mitigar riesgos de multas en contra de la Entidad.</t>
  </si>
  <si>
    <t>Actualizar la documentación de procesos, procedimientos para la gestión del servicio (peticiones, quejas, reclamos y denuncias, trámites y servicios</t>
  </si>
  <si>
    <t xml:space="preserve">Procedimiento actualizado </t>
  </si>
  <si>
    <t>Grupo de Atención, participación ciudadana y comunicaciones
Grupo de Planeación</t>
  </si>
  <si>
    <t>Única vez</t>
  </si>
  <si>
    <t>Se actualiza en el mes de noviembre el documento MIS7-P-002 Procedimiento Gestión de PQRSD V5 Noviembre 2024 en Isolución</t>
  </si>
  <si>
    <t>De acuerdo a lo informado por el  Grupo de Atención, Participación Ciudadana y Comunicaciones, se dio cumplimiento a la actividad de actualizar la documentación de procesos, procedimientos para la gestión del servicio (peticiones, quejas, reclamos y denuncias, trámites y servicios, lo cual se puede evidenciar al realizar la consulta en Isolución</t>
  </si>
  <si>
    <t>Diseño e implementación del método de ciudadano incógnito en el canal telefónico</t>
  </si>
  <si>
    <t>Informe del resultado del método de ciudadano incógnito</t>
  </si>
  <si>
    <t>Se contrató dentro de la capacidad eel grupo un recurso para la gestión integral de Calidad de los canales, entre ellos se ha implementado las calibraciones y se esta estructurando el metodo de cliente incógnito</t>
  </si>
  <si>
    <t xml:space="preserve">De acuerdo a lo informado por el  Grupo de Atención, Participación Ciudadana y Comunicaciones, no se adelantó el diseño e implementación del método de ciudadano incógnito en el canal telefónico, actividad que debía soportarse en un  Informe del resultado del método de ciudadano incógnito.
Recomendación: Adoptar los mecanismos de planeación al interior de la dependencia, a efectos de atender las actividades planteadas en el PAAC, y en caso de identificar que las actividades, metas o controles requieren ser modificados o eliminados, adelantar el trámite pertinente ante el Grupo de Planeación, previo al vencimiento de la actividad
</t>
  </si>
  <si>
    <r>
      <rPr>
        <b/>
        <sz val="11"/>
        <rFont val="Arial"/>
        <family val="2"/>
      </rPr>
      <t xml:space="preserve">Subcomponente 3: </t>
    </r>
    <r>
      <rPr>
        <sz val="11"/>
        <rFont val="Arial"/>
        <family val="2"/>
      </rPr>
      <t xml:space="preserve">
Talento humano</t>
    </r>
  </si>
  <si>
    <t>Incluir en el Plan Institucional de Capacitación  temáticas relacionadas con el mejoramiento del servicio al ciudadano, promoviendo espacios de sensibilización para fortalecer la cultura de servicio al interior de la Entidad.</t>
  </si>
  <si>
    <t>Plan institucional de Capacitación aprobado</t>
  </si>
  <si>
    <t>Grupo de Gestión del Talento Humano</t>
  </si>
  <si>
    <t>De acuerdo a lo informado por el Grupo de Gestión del Talento Humano, en el monitoreo del segundo cuatrimestre del año 2024, se dio cumplimiento a la actividad de: Incluir en el Plan Institucional de Capacitación  temáticas relacionadas con el mejoramiento del servicio al ciudadano, promoviendo espacios de sensibilización para fortalecer la cultura de servicio al interior de la Entidad, actividad debidamente soportada a través del PIC
https://anmgovco-my.sharepoint.com/my?sortField=FileLeafRef&amp;isAscending=true&amp;id=%2Fpersonal%2Fwilma%5Fbejarano%5Fanm%5Fgov%5Fco%2FDocuments%2FPAAC%20III%20CUATRIMESTRE%202024%2FPACC%20III%20CUATRIMESTRE%202024%20GGTH%2F3%2E1%20capacitaciones%20pic%202024%2Epdf&amp;parent=%2Fpersonal%2Fwilma%5Fbejarano%5Fanm%5Fgov%5Fco%2FDocuments%2FPAAC%20III%20CUATRIMESTRE%202024%2FPACC%20III%20CUATRIMESTRE%202024%20GGTH</t>
  </si>
  <si>
    <t xml:space="preserve">Certificar a través del SENA la competencia de Atención al Ciudadano de los servidores de la ANM. </t>
  </si>
  <si>
    <t xml:space="preserve">Certificados incluidos en historia laboral </t>
  </si>
  <si>
    <t>El área no generó reporte de avance de la actividad para el tercer cuatrimestre del año 2024. De acuerdo con el reporte realizado por el Grupo de Gestión del Talento Humano, para el segundo monitoreo, no se dio cumplimiento a la actividad de: Certificar a través del SENA la competencia de Atención al Ciudadano de los servidores de la ANM. 
Se reitera la recomendación dejada en el anterior monitoreo en el sentido de  replantear la población objeto, toda vez que como se encuentra planteada la actividad deben certificarse todos los servidores públicos de la ANM.
Finalmente se recomienda: Adoptar los mecanismos de planeación al interior de la dependencia, a efectos de atender los requerimientos asociados a informes de Ley, dentro de los lineamientos establecidos por la Entidad</t>
  </si>
  <si>
    <t>3.3</t>
  </si>
  <si>
    <t xml:space="preserve">Capacitación en atención incluyente
</t>
  </si>
  <si>
    <t>Talento Humano de la entidad capacitado en atención incluyente</t>
  </si>
  <si>
    <t>El área no generó reporte de avance de la actividad para el tercer cuatrimestre del año 2024. De acuerdo con el reporte realizado por el Grupo de Gestión del Talento Humano, para el segundo monitoreo, no se dio cumplimiento a la actividad de: Capacitación en atención incluyente
Recomendación: Adoptar los mecanismos de planeación al interior de la dependencia, a efectos de atender las actividades planteadas en el PAAC, y en caso de identificar que las actividades, metas o controles requieren ser modificados o eliminados, adelantar el trámite pertinente ante el Grupo de Planeación, previo al vencimiento de la actividad
Finalmente se recomienda: Adoptar los mecanismos de planeación al interior de la dependencia, a efectos de atender los requerimientos asociados a informes de Ley, dentro de los lineamientos establecidos por la Entidad</t>
  </si>
  <si>
    <t>3.4</t>
  </si>
  <si>
    <t>Efectuar análisis de cargas de trabajo para identificar si el talento humano es suficiente y sus perfiles son adecuados.</t>
  </si>
  <si>
    <t>Informe de cargas de trabajo</t>
  </si>
  <si>
    <t> 01/05/2024</t>
  </si>
  <si>
    <t>El área no generó reporte de avance de la actividad para el tercer cuatrimestre del año 2024. De acuerdo con el reporte realizado por el Grupo de  Gestión del Talento Humano, para el segundo monitoreo, no se dio cumplimiento a la actividad de: Efectuar análisis de cargas de trabajo para identificar si el talento humano es suficiente y sus perfiles son adecuados.
Recomendación: Adoptar los mecanismos de planeación al interior de la dependencia, a efectos de atender las actividades planteadas en el PAAC, y en caso de identificar que las actividades, metas o controles requieren ser modificados o eliminados, adelantar el trámite pertinente ante el Grupo de Planeación, previo al vencimiento de la actividad.
Así mismo se recomienda: Adoptar los mecanismos de planeación al interior de la dependencia, a efectos de atender los requerimientos asociados a informes de Ley, dentro de los lineamientos establecidos por la Entidad</t>
  </si>
  <si>
    <t>3.5</t>
  </si>
  <si>
    <t>Promover y apropiar el Código de Integridad: Valores del Servicio Público como herramienta pedagógica para promover y fortalecer la ética de lo público.</t>
  </si>
  <si>
    <t>Talento Humano de la Entidad con apropiación de los valores</t>
  </si>
  <si>
    <t>El área no generó reporte de avance de la actividad para el cuarto cuatrimestre del año 2024.
Se reitera la recomendación planteada en el anterior monitoreo respecto a adoptar instrumento de medición y  apropiación con cada uno de los servidores. 
Finalmente se recomienda: Adoptar los mecanismos de planeación al interior de la dependencia, a efectos de atender los requerimientos asociados a informes de Ley, dentro de los lineamientos establecidos por la Entidad</t>
  </si>
  <si>
    <t>3.6</t>
  </si>
  <si>
    <t>Actualizar las competencias en servicio al ciudadano de los servidores y contratistas en los perfiles de la entidad</t>
  </si>
  <si>
    <t>Perfiles de cargo actualizados</t>
  </si>
  <si>
    <t>NA</t>
  </si>
  <si>
    <t>NA </t>
  </si>
  <si>
    <t xml:space="preserve">Conforme a las evidencias reportadas por el Grupo de Gestión de Talento Humano, se actualizó el Plan Institucional de Capacitación.
https://anmgovco-my.sharepoint.com/my?sortField=FileLeafRef&amp;isAscending=true&amp;id=%2Fpersonal%2Fwilma%5Fbejarano%5Fanm%5Fgov%5Fco%2FDocuments%2FPAAC%20III%20CUATRIMESTRE%202024%2FPACC%20III%20CUATRIMESTRE%202024%20GGTH%2F3%2E1%20y%203%2E6%20Plan%20Institucional%20de%20Capacitaci%C3%B3n%20PIC%2D2024%2Epdf&amp;parent=%2Fpersonal%2Fwilma%5Fbejarano%5Fanm%5Fgov%5Fco%2FDocuments%2FPAAC%20III%20CUATRIMESTRE%202024%2FPACC%20III%20CUATRIMESTRE%202024%20GGTH
</t>
  </si>
  <si>
    <t>3.7</t>
  </si>
  <si>
    <t>Implementar esquemas de reconocimiento e incentivos para servidores y contratistas en la gestión del servicio</t>
  </si>
  <si>
    <t>Esquemas de reconocimiento e incentivos</t>
  </si>
  <si>
    <t>De acuerdo con el reporte realizado por el Grupo de  Gestión del Talento Humano, para el segundo monitoreo,
no es posible Implementar esquemas de reconocimiento e incentivos para contratistas, razón por la cual la OCI recomendó: reestructurar la actividad  en lo referente a contratistas, toda vez que para los funcionarios, se cuenta con el Plan de Bienestar, no obstante se construyó e implemento el PIC-2024
https://anmgovco-my.sharepoint.com/my?sortField=FileLeafRef&amp;isAscending=true&amp;id=%2Fpersonal%2Fwilma%5Fbejarano%5Fanm%5Fgov%5Fco%2FDocuments%2FPAAC%20III%20CUATRIMESTRE%202024%2FPACC%20III%20CUATRIMESTRE%202024%20GGTH%2F3%2E7Plan%20de%20Bienestar%20e%20Incentivos%20ANM%202024%2Epdf&amp;parent=%2Fpersonal%2Fwilma%5Fbejarano%5Fanm%5Fgov%5Fco%2FDocuments%2FPAAC%20III%20CUATRIMESTRE%202024%2FPACC%20III%20CUATRIMESTRE%202024%20GGTH</t>
  </si>
  <si>
    <t>Subcomponente 4: Normativo y procedimental</t>
  </si>
  <si>
    <t xml:space="preserve">Presentar ante el Comité Directivo y/o Comité Institucional de Gestión y desempeño la gestión de las PQRSD </t>
  </si>
  <si>
    <t>Presentaciones ante comité</t>
  </si>
  <si>
    <t>Trimestral</t>
  </si>
  <si>
    <t>Se peresentó ante el Comité Directivo y/o Comité Institucional de Gestión y desempeño la gestión de las PQRSD en el marco de la planeación estratégica</t>
  </si>
  <si>
    <t>De acuerdo a la indicado por el Grupo de Atención, participación Ciudadana y Comunicaciones, se presentó ante el Comité Institucional de Gestión y desempeño la gestión de las PQRSD.
No obstante, el área planteó que el producto en que soportaría la actividad sería la presentación ante el Comité, la cual no se adjunto. Con el fin de validar la información a través del acta del Comité, se consultó en la página web institucional, evidenciando que tan solo se encuentra publicada un acta de Comité de Gestión y Desempeño correspondiente al mes de mayo de 2024, en la cual no se encuentra dentro del orden del día la gestión PQRSG.
Recomendación: Adoptar los mecanismos de planeación al interior de la dependencia, a efectos de atender los requerimientos asociados a informes de Ley, dentro de los lineamientos establecidos por la Entidad.</t>
  </si>
  <si>
    <r>
      <rPr>
        <b/>
        <sz val="11"/>
        <rFont val="Arial"/>
        <family val="2"/>
      </rPr>
      <t xml:space="preserve">Subcomponente 5:  </t>
    </r>
    <r>
      <rPr>
        <sz val="11"/>
        <rFont val="Arial"/>
        <family val="2"/>
      </rPr>
      <t xml:space="preserve">                        Relacionamiento con el ciudadano</t>
    </r>
  </si>
  <si>
    <t xml:space="preserve">Actualizar y aplicar mecanismos para la evaluación de la satisfacción de los usuarios y clientes de la ANM </t>
  </si>
  <si>
    <t>Informe de servicio con compenete de satisfacción</t>
  </si>
  <si>
    <t>Continuo</t>
  </si>
  <si>
    <t xml:space="preserve">Se realiza el seguimiento mensual y el ifnorme de servicio de la satisfacción de usuario y los demás atributos del servicio.
Así mismo te adjunto el procedimiento de evaluación de satisfacción, el cual fue debidamente actualizado tambien en el segundo semestre de este año, en el cual se creó el documento MIS7-P00-001 Formato encuesta de satisfacción. </t>
  </si>
  <si>
    <t>De acuerdo a la indicado por el Grupo de Atención, Participación Ciudadana y Comunicaciones, se actualizó y se aplicaron los mecanismos para la evaluación de la satisfacción de los usuarios y clientes de la ANM, con la actualización del formato  MIS7-P00-001, de igual manera se validó la existencia del soporte planteado para el cumplimiento de la actividad: Informe de servicio de la satisfacción del usuario. Ver link: https://www.anm.gov.co/sites/default/files/2024-11-12-informe-servicio-octubre-GAPCC.pdf
nmgovco-my.sharepoint.com/my?id=%2Fpersonal%2Fwilma_bejarano_anm_gov_co%2FDocuments%2FPAAC%20III%20CUATRIMESTRE%202024%2FPAAC%20III%20CUATRIMESTRE%202024%20GAPCC%2FServicio%20al%20Ciudadano%2F5%2E1%20Actualizar%20y%20aplicar%20mecanismos%20para%20la%20evaluación%20de%20la%20satisfacción%20de%20los%20usuarios%20y%20clientes%20de%20la%20ANM&amp;sortField=FileLeafRef&amp;isAscending=true&amp;login_hint=wilma%2Ebejarano%40anm%2Egov%2Eco</t>
  </si>
  <si>
    <t>Continuar con el desarrollo de la aplicación móvil de la ANM</t>
  </si>
  <si>
    <t>Aplicación móvil diseñada</t>
  </si>
  <si>
    <t>Grupo de Atención, participación ciudadana y comunicaciones
Oficina de Tecnologías e información</t>
  </si>
  <si>
    <t>Se realiza el desarrollo y salida a producción de la APP Mina, el chatbot de la agencia nacional de minería. Este asistente virtual es un canal de autogestión 24/7 con ,as de 100 interacciones recurrentes de los usuarios.
El canal se encuentra activo en la pagina principal de la ANM</t>
  </si>
  <si>
    <t>De acuerdo a la indicado por el Grupo de Atención, Participación Ciudadana y Comunicaciones, se dio continuidad al  desarrollo de la aplicación móvil de la ANM, y el soporte de cumplimiento es la  Aplicación móvil de la ANMAPP Mina, el chatbot de la agencia nacional de minería. Este asistente virtual es un canal de autogestión 24/7 con ,as de 100 interacciones recurrentes de los usuarios.
https://anmgovco-my.sharepoint.com/my?sortField=FileLeafRef&amp;isAscending=true&amp;login_hint=wilma%2Ebejarano%40anm%2Egov%2Eco&amp;id=%2Fpersonal%2Fwilma%5Fbejarano%5Fanm%5Fgov%5Fco%2FDocuments%2FPAAC%20III%20CUATRIMESTRE%202024%2FPAAC%20III%20CUATRIMESTRE%202024%20GAPCC%2FServicio%20al%20Ciudadano%2F5%2E2%2F5%2E2%20Continuar%20con%20el%20desarrollo%20de%20la%20aplicaci%C3%B3n%20m%C3%B3vil%20de%20la%20ANM%20%28Campa%C3%B1a%29%2Epdf&amp;parent=%2Fpersonal%2Fwilma%5Fbejarano%5Fanm%5Fgov%5Fco%2FDocuments%2FPAAC%20III%20CUATRIMESTRE%202024%2FPAAC%20III%20CUATRIMESTRE%202024%20GAPCC%2FServicio%20al%20Ciudadano%2F5%2E2</t>
  </si>
  <si>
    <t>Elaborar informe de seguimiento al cumplimiento de obligaciones legales por parte del Grupo de Atención, participación ciudadana y comunicaciones, en materia de servicio al ciudadano</t>
  </si>
  <si>
    <t xml:space="preserve">Informe de seguimiento </t>
  </si>
  <si>
    <t>Esta actividad esta establecida con frecuencia anual y la actividad se encuentra soportada en el Informe de Auditoría No 073 de 2024 Comunicado medfiante memorando No 20241100274583 del 30 de diciembre de 2024</t>
  </si>
  <si>
    <t xml:space="preserve">De acuerdo con el reporte rendido por la OCI, se dio cumplimiento a la actividad planteada. 
</t>
  </si>
  <si>
    <t>Promover el intercambio periódico de buenas prácticas y experiencias exitosas entre entidades nacionales o territoriales.</t>
  </si>
  <si>
    <t>Mesa de trabajo o ferias de servicio</t>
  </si>
  <si>
    <t>Se realizó  intercambio experiencias DNP - ANM
Se realizó  intercambio experiencias ANI - ANM</t>
  </si>
  <si>
    <t xml:space="preserve">De acuerdo con la información brindada por el Grupo de Atención, Participación Ciudadana y Comunicaciones. Se dio cumplimiento a la actividad de Promover el intercambio periódico de buenas prácticas y experiencias exitosas entre entidades nacionales o territoriales, realizando dos intercambios: Uno con DNP y otro con la ANI.
https://anmgovco-my.sharepoint.com/my?id=%2Fpersonal%2Fwilma%5Fbejarano%5Fanm%5Fgov%5Fco%2FDocuments%2FPAAC%20III%20CUATRIMESTRE%202024%2FPAAC%20III%20CUATRIMESTRE%202024%20GAPCC%2FServicio%20al%20Ciudadano%2F5%2E4%20Promover%20el%20intercambio%20perio%CC%81dico%20de%20buenas%20pra%CC%81cticas%20y%20experiencias%20exitosas%20entre%20entidades%20nacionales%20o%20territoriales&amp;sortField=FileLeafRef&amp;isAscending=true&amp;login_hint=wilma%2Ebejarano%40anm%2Egov%2Eco
</t>
  </si>
  <si>
    <t xml:space="preserve">Grupo de Atención, Participación Ciudadana y Comunicaciones
Grupo de Planeación </t>
  </si>
  <si>
    <t xml:space="preserve">"Se realiza solicitud de seguimiento de las actividades y/o eventos de Participación Ciudadana y Rencición de Cuentas de la Entidad, durante el periodo y/o tercer cuatrimestre de la vigencia en curso, estas actividades fueron recopiladas por los diferentes grupos y vicepresidencias de la entidad, también consolidadas y públicadas en la página web de la ANM.
Se anexa evidencia
Se comparte enlace, donde se encuentra publicadas las matrices:
https://www.anm.gov.co/?q=content/plan-de-participacion-ciudadana"	
</t>
  </si>
  <si>
    <t>De acuerdo con la información brindada por el Grupo de Atención, Participación Ciudadana y Comunicaciones, se realizó seguimiento y consolidación de  los espacios de rendición de cuentas y mecanismos de participación ciudadana dispuestos a los grupos de interés, pudiéndose constatar a través de la matriz de seguimiento con el registro de los espacios identificados de rendición de cuentas y mecanismos de rendición de cuentas publicada en la web</t>
  </si>
  <si>
    <t>5.6</t>
  </si>
  <si>
    <t xml:space="preserve">Realizar informe de evaluación a la implementación de la Estrategia de Rendición de Cuentas y participación ciduadana de la ANM ejecutada en la vigencia. </t>
  </si>
  <si>
    <t>Informe de resultados de la ejecución de la estrategia de rendición de cuentas y participación ciduadana 2024</t>
  </si>
  <si>
    <t>Grupo de Atención, Participación Ciudadana y Comunicaciones
Grupo de Planeación</t>
  </si>
  <si>
    <t>De acuerdo con la información brindada por el Grupo de Atención, 
Participación Ciudadana y Comunicaciones, se realizó informe de evaluación a la implementación de la Estrategia de Rendición de Cuentas y participación ciduadana de la ANM ejecutada en la vigencia. 
https://www.anm.gov.co/?q=rendicion-de-cuentas-anm 
 https://www.anm.gov.co/sites/default/files/2024-10-28-Informe-Ejecutivo-Rendicion-Cuentas2024-V2-24-10-2024-FINAL.pdf
nmgovco-my.sharepoint.com/my?id=%2Fpersonal%2Fwilma_bejarano_anm_gov_co%2FDocuments%2FPAAC%20III%20CUATRIMESTRE%202024%2FPAAC%20III%20CUATRIMESTRE%202024%20GAPCC%2FServicio%20al%20Ciudadano%2F5%2E6&amp;sortField=FileLeafRef&amp;isAscending=true&amp;login_hint=wilma%2Ebejarano%40anm%2Egov%2Eco</t>
  </si>
  <si>
    <t>COMPONENTE 5: TRANSPARENCIA Y ACCESO A LA INFORMACIÓN PÚBLICA</t>
  </si>
  <si>
    <r>
      <rPr>
        <b/>
        <sz val="11"/>
        <rFont val="Arial Narrow"/>
        <family val="2"/>
      </rPr>
      <t xml:space="preserve">Subcomponente 1: </t>
    </r>
    <r>
      <rPr>
        <sz val="11"/>
        <rFont val="Arial Narrow"/>
        <family val="2"/>
      </rPr>
      <t xml:space="preserve">                         
Transparencia Activa</t>
    </r>
  </si>
  <si>
    <t>Revisar disponibilidad de información en la página web de la Entidad de todos los trámites, y en caso de requerirse actualizar lo que corresponda.</t>
  </si>
  <si>
    <t>Información de trámites actualizada en la pagina web</t>
  </si>
  <si>
    <t>El mes de Junio se realizó validación del inventario de trámites de la Pg Web y se remitió para actualización en pagina web del trámite pago de regalías. En el mes de diciembre se remitió a publicación actualización del inventario de trámites de la Pg Web, con ajustes a los trámites Declaración y delimitación de Zonas Mineras NARP, PCC especial para comunidades NARP, AREs de acuerdo con lo establecido en la Ley 2250 y otros ajustes de forma.
Se adjuntan archivos en carpeta compartida</t>
  </si>
  <si>
    <t>De acuerdo a las evidencias reportadas por el Grupo de planeación, fue revisada la disponibilidad de información en la página web de la Entidad de todos los trámites, y en los casos que se requirió se actualizó, y adjuntó como soporte el inventario de trámites de la ANM en formato Excel 
https://anmgovco-my.sharepoint.com/my?so</t>
  </si>
  <si>
    <t>Publicar y divulgar información establecida en la Estrategia de Gobierno Digital</t>
  </si>
  <si>
    <t>Reporte trimestral al Ministerio de Min Energía
Información publicada en la páginas web</t>
  </si>
  <si>
    <t>Oficina de Tecnología de la Información</t>
  </si>
  <si>
    <t>De acuerdo a las evidencias reportadas por el Grupo de planeación, fue fue publicada  y divulgada información establecida en la Estrategia de Gobierno Digital, y adjuntó las evidencias consolidadas en formato PDF</t>
  </si>
  <si>
    <t>Publicar mensualmente los Estados Financieros y la Ejecución Presupuestal de PGN y SGR en  página Web de la ANM.</t>
  </si>
  <si>
    <t>Publicaciones mensuales en pagina web</t>
  </si>
  <si>
    <t>Grupo Gestión Financiera</t>
  </si>
  <si>
    <t>Mensual</t>
  </si>
  <si>
    <t>Consolidada la web institucional, se logra evidenciar el cumplimiento de la actividad de publicación mensual de estados financieros. Ver limk: financieros-anm https://www.anm.gov.co/?q=content/presupuesto</t>
  </si>
  <si>
    <t>Publicar todos los informes de gestión, evaluación y auditoría que elabora la Oficina de Control Interno durante la vigencia, en la página de web de la Entidad.</t>
  </si>
  <si>
    <t>Publicaciones Informes de Ley y de Auditoria</t>
  </si>
  <si>
    <t>Al momento de la presentación de este informe  se han publicado los informes de ley.
Y algunas de las auditorias basadas en riesgo, que no manejan información  sensible.</t>
  </si>
  <si>
    <t>Consultada la web institucional se evdencia el cumplimiento de la actividad de publicación de informes de gestión, evaluación de la Oficina de Control Interno durante la vigencia.
No se evidencia la publicación de informes de Auditoría Interna 
https://www.anm.gov.co/?q=content/informes-de-ley</t>
  </si>
  <si>
    <t xml:space="preserve">Verificar y actualizar la publicación de información mínima obligatoria sobre directorio de contratistas </t>
  </si>
  <si>
    <t>Reporte mensual de SIGEP actualizado  con la información contratistas</t>
  </si>
  <si>
    <t xml:space="preserve">Grupo de Contratación </t>
  </si>
  <si>
    <t>"Cámara de Comercio - RUES - RUP se reporta los proponentes personas jurídicas acorde con la modalidad que tienen prestación contractual con la ANM a nivel Nacional y que estén inscritos y activos a la fecha, ello está a corte 31 de Dic de 2024; en Sep -2024 se reportan 12 contratos de Bogota y villavicencio, Oct-2024 se reportan 13 contratos de Bogota, Cartagena, Pereira y Villavicencio, Novt-2024 se reportan 10  contratos de Bogota Dic-2024 se reportan 20 contratos de Bogota y Villavicencio, para un total del cuatrimestre de 55 contratos.
Ingresos Contratos recursos Nacion, Propios y Sistema General al aplicativo Sigep2, ello se realiza mes vencido entre los meses de Sep-2024, Oct-2024, Nov-2024 y Dic-2024 se ingresaron 162 contratos, . De otra parte, la bitacora es nuestro principal insumo para dar informes a Entes de Control Interno y Extero"</t>
  </si>
  <si>
    <t>De acuerdo a la información aportada por el Grupo de Contratación, se dio cumplimiento a la Verificar y actualizar la publicación de información mínima obligatoria sobre directorio de contratistas, generando para ello un reporte mensual de SIGEP   con la información de los contratistas de la ANM</t>
  </si>
  <si>
    <t>Publicar información sobre contratación pública</t>
  </si>
  <si>
    <t>Plan Anual de Adquisiciones  y actualizaciones conforme a las necesidades de la Entidad.</t>
  </si>
  <si>
    <t>Grupo de Contratación</t>
  </si>
  <si>
    <t>"En la Página Web de la ANM se encuentra publicado el Plan Anual de Adquisiciones desde su Versión Inicial hasta la Versión N° 19 teniendo en cuenta las 18 modificaciones que se han realizado hasta el momento.
Por otro lado, también se realiza la publicación del PAA en el Portal de Datos Abiertos del Gobierno Nacional. En este portal se realiza la publicación en dos sentidos: Publicación del Plan Anual Vigente y la Publicación del Plan Anual Vigente Consolidado, donde se puede observar todas las modificaciones del PAA (desde su versión Inicial en el 2018 hasta la versión N° 19 del PAA en el 2024)
Evidencia SECOP II:
https://community.secop.gov.co/Public/App/AnnualPurchasingPlanEditPublic/View?id=403301 
Publicación Página web ANM: https://www.anm.gov.co/?q=content/plan-anual-de-adquisiciones
Publicación portal datos abiertos:
PAA Consolidado: https://www.datos.gov.co/Minas-y-Energ-a/ANM-Plan-Anual-de-Adquisiciones-Consolidado/2r3x-8r7i/about_data
PAA Vigente: https://www.datos.gov.co/Minas-y-Energ-a/ANM-Plan-Anual-de-Adquisiciones-Vigente/5h7z-n43z/about_data"</t>
  </si>
  <si>
    <t>De acuerdo a la información aportada por el Grupo de Contratación, fueron publicadas las actualizaciones realizadas por la Entidad al Plan Anual de Adquisiciones, actividad que puede validarse a través del siguiente link:PAA Consolidado: https://www.datos.gov.co/Minas-y-Energ-a/ANM-Plan-Anual-de-Adquisiciones-Consolidado/2r3x-8r7i/about_data
PAA Vigente: https://www.datos.gov.co/Minas-y-Energ-a/ANM-Plan-Anual-de-Adquisiciones-Vigente/5h7z-n43z/about_data"</t>
  </si>
  <si>
    <t>Procesos de contratación</t>
  </si>
  <si>
    <t xml:space="preserve">Grupo de contratación </t>
  </si>
  <si>
    <t>En relación a los procesos de contratación a medida que el Grupo de Contratación va realizando los diferentes procesos de pluralidad de oferentes se realiza la publicación de la Invitación Pública en el caso de las Mínimas Cuantías y la publicación del aviso para participar en los diferentes procesos de selección tales como: Licitaciones Públicas, Concursos de Méritos, Selección Abreviada de Subasta Inversa o de Menor Cuantía. Dichas invitaciones y avisos se publican en la Página Web de la ANM en el Portal de Transparencia.
Publicación Página web ANM: https://www.anm.gov.co/?q=contratacion</t>
  </si>
  <si>
    <t>De acuerdo a la información aportada por el Grupo de Contratación,se dio cumplimiento a la publicidad de los Procesos de contratación de la Entidad, actividad que se soporta en el siguiente link: https://www.anm.gov.co/?q=contratacion</t>
  </si>
  <si>
    <t>Contratos adjudicados</t>
  </si>
  <si>
    <t xml:space="preserve">
Los contratos adjudicados de la ANM se publican de manera mensual en el Portal de Transparencia de la ANM y en el Portal de Datos Abiertos del Gobierno Nacional, allí se puede encontrar información detallada de cada uno de los contratos adjudicados en el mes. A la fecha se refleja el consolidado hasta el mes de diciembre de 2024.
Publicación Página web ANM: https://www.anm.gov.co/?q=content/contratacion-adjudicada
Publicación Portal de Datos Abiertos: https://www.datos.gov.co/Minas-y-Energ-a/ANM-Contratos-Suscritos-Consolidado/v9em-etch/about_data</t>
  </si>
  <si>
    <t>De acuerdo a la información aportada por el Grupo de Contratación, se dio cumplimiento al principio de publicidad, publicando los Contratos adjudicados. Actividad que se puede constatar a través del siguiente link: Publicación Página web ANM: https://www.anm.gov.co/?q=content/contratacion-adjudicada
Publicación Portal de Datos Abiertos: https://www.datos.gov.co/Minas-y-Energ-a/ANM-Contratos-Suscritos-Consolidado/v9em-etch/about_data</t>
  </si>
  <si>
    <t>1.7</t>
  </si>
  <si>
    <t>Verificar y actualizar publicación de información mínima obligatoria sobre la Estructura Ley  1712 art. 9º</t>
  </si>
  <si>
    <t>Estructura Orgánica, ubicación sedes y horario de atención actualizadas en la página web</t>
  </si>
  <si>
    <t xml:space="preserve">Grupo de Gestión del Talento Humano </t>
  </si>
  <si>
    <t>De acuerdo a las evidencias reportadas por el Grupo de Gestión del Talento Humano, se dio cumplimiento a la actividad de Estructura Orgánica, ubicación sedes y horario de atención actualizadas en la página web:
1. Estructura organizacional actualizada: https://www.anm.gov.co/?q=transparencia/estructura-organica-talento-humano
2. Sedes y horarios:
https://www.anm.gov.co/agencia-nuestras-sedes</t>
  </si>
  <si>
    <t>1.8</t>
  </si>
  <si>
    <t xml:space="preserve">Verificar y actualizar la publicación de la normatividad de la Entidad </t>
  </si>
  <si>
    <t>Normograma actualizado publicado en la página web?</t>
  </si>
  <si>
    <t>Oficina Asesora Jurídica</t>
  </si>
  <si>
    <t>Publicación de Contratación Minera en página web que el normograma fue actualizado en el primer semestre del año 2024.
https://www.anm.gov.co/normograma-de-la-agencia-nacional-de-mineria</t>
  </si>
  <si>
    <t>1.9</t>
  </si>
  <si>
    <t>Publicación de Contratación Minera en página web</t>
  </si>
  <si>
    <t>Publicación de los contratos mineros suscritos</t>
  </si>
  <si>
    <t>Vicepresidencia contrtación y titulación</t>
  </si>
  <si>
    <t>Publicación de Contratación Minera en página web, se pudo evidenciar la publicación de Contratación Minera en página web
https://www.anm.gov.co/contratos-de-concesion</t>
  </si>
  <si>
    <t>1.10</t>
  </si>
  <si>
    <t>Mantener actualizada la publicación del conjunto de datos abiertos</t>
  </si>
  <si>
    <t xml:space="preserve">Datos abiertos actualizados. </t>
  </si>
  <si>
    <t>Oficina de Tecnología de la Información/Planeación/Contratación/
Gerencia de regalías</t>
  </si>
  <si>
    <t>"La información de la entidad en lo referente a contratación estatal se puede J16:K16consultar en la página web de datos abiertos a través de los siguientes links: https://www.datos.gov.co/Minas-y-Energ-a/ANM-Contratos-Suscritos-Consolidado/v9em-etch/about_data
https://www.datos.gov.co/Minas-y-Energ-a/ANM-Plan-Anual-de-Adquisiciones-Consolidado/2r3x-8r7i/about_data
https://www.datos.gov.co/Minas-y-Energ-a/ANM-Plan-Anual-de-Adquisiciones-Vigente/5h7z-n43z/about_data "
GRUPO DE PLANEACION:
En lo correspondiente al grupo de planeación se actualizó el conjunto de datos abiertos incluyendo la desagregación correspondiente a la vigencia 2024
https://www.datos.gov.co/Minas-y-Energ-a/ANM-Desagregaci-n-Presupuesto-Anual/a2rh-ncyc/data</t>
  </si>
  <si>
    <t>Consultada la web institucional se evdencia el cumplimiento de la actividad de mantener actualizada la publicación del conjunto de datos abiertos
https://www.anm.gov.co/Datos_Abiertos_ANM</t>
  </si>
  <si>
    <t>1.11</t>
  </si>
  <si>
    <t>Desarrollar las secciones correspondiente al Menú Participal  y Transparencia Activa y Pasiva en la sección de Transparencia y acceso a la información pública</t>
  </si>
  <si>
    <t xml:space="preserve">Generar la interfaz gráfica para producción </t>
  </si>
  <si>
    <t>Grupo de Atención, Participación Ciudadana y Comunicaciones 
Todos los procesos/dependencias</t>
  </si>
  <si>
    <t>En lo correspondiente al grupo de planeación se actualizó el conjunto de datos abiertos incluyendo la desagregación correspondiente a la vigencia 2024</t>
  </si>
  <si>
    <t>De auerdo a la información aportada y la verificación realizada, El portal web cuenta y desarrolla en su menú principal con la sección de Transparencia y acceso a la información pública. https://www.anm.gov.co/?q=transparencia</t>
  </si>
  <si>
    <r>
      <rPr>
        <b/>
        <sz val="11"/>
        <rFont val="Arial Narrow"/>
        <family val="2"/>
      </rPr>
      <t xml:space="preserve">Subcomponente 2         </t>
    </r>
    <r>
      <rPr>
        <sz val="11"/>
        <rFont val="Arial Narrow"/>
        <family val="2"/>
      </rPr>
      <t xml:space="preserve">                                                                          Lineamientos de Transparencia Pasiva</t>
    </r>
  </si>
  <si>
    <t>Publicar en la pagina web los informes de seguimiento semestral a las PQRSD que realiza la Oficina de Control Interno de gestión.</t>
  </si>
  <si>
    <t>Informes publicados en pagina web</t>
  </si>
  <si>
    <t>Se publicaron en el siguiente link https://www.anm.gov.co/?q=content/informes-de-ley</t>
  </si>
  <si>
    <t>2.2.</t>
  </si>
  <si>
    <t>Planificar y ejecutar actividades de sensibilización sobre la política de seguridad de la información y condiciones de uso de la información para funcionarios y contratistas de la ANM</t>
  </si>
  <si>
    <t>Actividades de sensibilización ejecutadas</t>
  </si>
  <si>
    <t>De acuerdo con el desarrollo del PIC, y el agendamiento permanente via Teams, se pudo constatar la planificacón y ejecución de las  actividades de sensibilización sobre la política de seguridad de la información y condiciones de uso de la información para funcionarios y contratistas de la ANM</t>
  </si>
  <si>
    <r>
      <rPr>
        <b/>
        <sz val="11"/>
        <rFont val="Arial Narrow"/>
        <family val="2"/>
      </rPr>
      <t xml:space="preserve">Subcomponente 3    </t>
    </r>
    <r>
      <rPr>
        <sz val="11"/>
        <rFont val="Arial Narrow"/>
        <family val="2"/>
      </rPr>
      <t xml:space="preserve">                                                                                         Elaboración los Instrumentos de Gestión de la Información</t>
    </r>
  </si>
  <si>
    <t>Actualizar los documentos correspondientes a:
1. Registro de activos de información.
2. Índice de información clasificada y reservada 
3. Esquema de publicación de la información. 
4. Programa de gestión documental</t>
  </si>
  <si>
    <t>Documentos actualizados y publicados en página web</t>
  </si>
  <si>
    <t>1. Oficina de Tecnología de la Información /Procesos/dependencias de la ANM 
2. Grupo de Atención, Participación Ciudadana y Comunicaciones 
3. Grupo de Servicios Administrativos</t>
  </si>
  <si>
    <t>Se sugiere realizar validación de dicha gestión con las otras dependencias.</t>
  </si>
  <si>
    <t>No se cuenta con evidencia del desarrollo de esta actividad.
Recomendación: Adoptar los mecanismos de planeación al interior de la dependencia, a efectos de atender las actividades planteadas en el PAAC, y en caso de identificar que las actividades, metas o controles requieren ser modificados o eliminados, adelantar el trámite pertitente ante el Grupo de Planeación, previo al vencimiento de la actividad</t>
  </si>
  <si>
    <t>Socializar y publicar los documentos: 
1. Registro de activos de información.
2. Índice de información clasificada y reservada 
3. Esquema de publicación de la información. 
4. Programa de gestión documental</t>
  </si>
  <si>
    <t>Documentos socializados y publicados en página web</t>
  </si>
  <si>
    <t>1. Oficina de Tecnología de la Información /Procesos/dependencias la ANM 
2. Grupo de Atención, Participación Ciudadana y Comunicaciones 
3. Grupo de Servicios Administrativos</t>
  </si>
  <si>
    <t>El GAPCC tiene la labor de publicar las solicitudes realizadas a traves del formulario de comunicaciones,es necesario validar la gestión principal con las demás áreas involucradas.</t>
  </si>
  <si>
    <r>
      <rPr>
        <b/>
        <sz val="11"/>
        <rFont val="Arial Narrow"/>
        <family val="2"/>
      </rPr>
      <t xml:space="preserve">Subcomponente 4 </t>
    </r>
    <r>
      <rPr>
        <sz val="11"/>
        <rFont val="Arial Narrow"/>
        <family val="2"/>
      </rPr>
      <t xml:space="preserve">                                                                                          Criterio diferencial de accesibilidad</t>
    </r>
  </si>
  <si>
    <t>Hacer seguimiento operativo al modulo de accesibilidad a la información de la página web para las personas de baja visión, y generar las alertas que correspondan.</t>
  </si>
  <si>
    <t xml:space="preserve">Reportes de seguimiento </t>
  </si>
  <si>
    <t xml:space="preserve">Grupo de Atención, Participación Ciudadana y Comunicaciones </t>
  </si>
  <si>
    <t>El sitio web www.anm.gov.co.com se encuentra con el fin de facilitar el acceso universal, independientemente de las limitaciones técnicas, físicas, sensoriales o intelectuales de las personas que la consultan y del contexto de uso en que lo hacen (tipo de dispositivo, software, velocidad de la conexión, condiciones ambientales, etc.). https://www.anm.gov.co/accesibilidad-del-portal</t>
  </si>
  <si>
    <t xml:space="preserve">Conforme a la información aportada, la actividad fue desarrollada en el tiempo y frecuencia pactada </t>
  </si>
  <si>
    <t>Disponer de sistema de comunicación por página web para personas en condición de discapacidad</t>
  </si>
  <si>
    <t>Página web con Closed Caption</t>
  </si>
  <si>
    <t>Grupo de Atención, Participación Ciudadana y Comunicaciones 
Oficina de Tecnología e Información</t>
  </si>
  <si>
    <t>A continuación, se relaciona enlace donde se evidencia en la página Web la accesibilidad para personas en condición de discapacidad https://www.anm.gov.co/?q=accesibilidad-del-portal</t>
  </si>
  <si>
    <t>De acuerdo al reporte cuatrinestral, la actividad se desarrollo de 
manera permanente</t>
  </si>
  <si>
    <r>
      <rPr>
        <b/>
        <sz val="11"/>
        <color theme="1"/>
        <rFont val="Arial Narrow"/>
        <family val="2"/>
      </rPr>
      <t xml:space="preserve">Subcomponente 5  </t>
    </r>
    <r>
      <rPr>
        <sz val="11"/>
        <color theme="1"/>
        <rFont val="Arial Narrow"/>
        <family val="2"/>
      </rPr>
      <t xml:space="preserve">                                                                                       Monitoreo del Acceso a la Información Pública</t>
    </r>
  </si>
  <si>
    <t>Realizar seguimiento y monitoreo al link de transparencia y acceso a la información publica de la pagina web, generando el respectivo reporte para socializar a los responsables con el fin de que adelanten las acciones de corrección a que haya lugar.</t>
  </si>
  <si>
    <t>Generar 2 reportes y socializar los resultados</t>
  </si>
  <si>
    <t>A partir de la implementación de la plataforma para el seguimiento del Indice de Transparencia ITA Procuraduría de la PGN y la entrada en operación de esta nueva medición, este reporte cambió su periodicidad de dos veces al año, a un solo reporte por vigencia. La ANM realizó el reporte correspondiente a la vigencia 2024 en el mes de Julio, se adjuntan evidencias de reporte de información.
Se adjuntan archivos en carpeta compartida</t>
  </si>
  <si>
    <t>De acuerdo a las evidencias aportadas por el Grupo de Planeación, 
fueron generados dos reportes que dan cuenta del  seguimiento y monitoreo al link de transparencia y acceso a la información publica de la pagina web, generando el respectivo reporte para socializar a los responsables con el fin de que adelanten las acciones de corrección a que haya lugar.</t>
  </si>
  <si>
    <t xml:space="preserve">Realizar evaluación al cumplimiento de la Ley 1712 de 2014 y sus normas complementarias, y socializar  informe a todos los responsables de proceso/dependencia. </t>
  </si>
  <si>
    <t xml:space="preserve">Informe anual de seguimiento socializado </t>
  </si>
  <si>
    <t>En el mes de Junio de 2024 se adelantó el segumiento a la Ley de Transparencia y Acceso a la  información Pública. Generándose el informe ANM-0CI-024-2024.
https://www.anm.gov.co/sites/default/files/2024-07-23-Informe-Evaluacion-ITA.pdf
https://anmgovco.sharepoint.com/sites/Presid/Oficina%20Control%20Interno/Forms/AllItems.aspx?id=%2Fsites%2FPresid%2FOficina%20Control%20Interno%2FInformes%20Control%20Interno%2FANM%2DOCI%2D024%2D2024%2C%20Informe%20de%20Seguimiento%20Ley%20de%20Transparencia%20y%20Acceso%20a%20la%20Informaci%C3%B3n%20P%C3%BAblica%2C%20en%20la%20Procuradur%C3%ADa%20General%20de%20la%20Naci%C3%B3n%20Ley%201712%20de%202014%2Epdf&amp;viewid=e66e13cd%2D5201%2D4f36%2D9712%2D87ad03fd19f9&amp;parent=%2Fsites%2FPresid%2FOficina%20Control%20Interno%2FInformes%20Control%20Interno</t>
  </si>
  <si>
    <t>De acuerdo a la evidencias aportadas por la OCI, esta actividad se 
desarrolló en el mes de junio de 2024 y el informe se encuentra publicado en el Share Point Institucional  y en la web institucional.</t>
  </si>
  <si>
    <t xml:space="preserve">                                                                                                                                                             </t>
  </si>
  <si>
    <t>COMPONENTE 6: INICIATIVAS ADICIONALES</t>
  </si>
  <si>
    <t>Realizar sesión por parte de la Comisión de Ética y Transparencia  semestralmente para garantizar la adopción de decisiones frente a los casos reportados</t>
  </si>
  <si>
    <t>Informe sobre casos reportados / Acta de reunión</t>
  </si>
  <si>
    <t>Vicepresidencias/ Oficina Asesora Jurídica/ Oficina de Control Interno (acompaña) / Grupo de Talento Humano</t>
  </si>
  <si>
    <t>No se obtuvo la evidencia: (Acta de Reunión) de la Comisión de Ética y Transparencia</t>
  </si>
  <si>
    <t>Reunión por parte del Grupo de verificación</t>
  </si>
  <si>
    <t>Reporte casos verificados</t>
  </si>
  <si>
    <t>Oficina Asesora Jurídica/ Delegado de Presidencia/ Despacho de la Vicepresidencia Administrativa y Financiera</t>
  </si>
  <si>
    <t>No fue reportado por parte de las dependencias la evidencia: (Reporte casos verificados)</t>
  </si>
  <si>
    <t>Socializar el Pacto por la Transparencia a todos los servidores de la ANM</t>
  </si>
  <si>
    <t xml:space="preserve">Listados de asistencia y fotos </t>
  </si>
  <si>
    <t>Vicepresidencia Administrativa y Financiera</t>
  </si>
  <si>
    <t>2 al año</t>
  </si>
  <si>
    <t>No se aporta la evidencia del cumplimiento de la actividad (lista de asistencia y fotos) del pacto por la transparencia</t>
  </si>
  <si>
    <t>Planificar y desarrollar la prueba piloto del Tablero Integrado de Control del Sistema de Control Interno de la ANM</t>
  </si>
  <si>
    <t>Tablero Integrado de Control desarrollado</t>
  </si>
  <si>
    <t>En el mes de octubre de 2024, la OCI solicitó al Grupo de Planeación, la exclusión de esta actividad del PAAC, debido a que se trata de una actividad que depende de la asignación de recursos no aprobados para la vigencia 2024. Luego resulta incoherente mantener una actividad que no será posible ejecutar</t>
  </si>
  <si>
    <t xml:space="preserve">En el mes de octubre de 2024, la OCI solicitó al Grupo de Planeación, la modificación  de esta actividad del PAAC, debido a que se trata de una actividad que depende de la asignación de recursos no aprobados para la vigencia 2024. </t>
  </si>
  <si>
    <t>Ajustar el manual de contratación de la entidad con orientaciones para que los contratistas realicen la publicación proactiva  de declaración de bienes y rentas y registro de conflictos de interés en SIGEP</t>
  </si>
  <si>
    <t xml:space="preserve">Manual de contratación </t>
  </si>
  <si>
    <t>Junio</t>
  </si>
  <si>
    <t>31/06/2024</t>
  </si>
  <si>
    <t>"En la actualización realizada en el Manual de Contratación Versión 4.0, se encuentra en el capítulo VI una orientación dedicada exclusivamente al Conflicto de Interés y su procedimiento en caso de existir. (Página 94).
Evidencia: https://www.anm.gov.co/?q=manual_contratacion
Adicionalmente en la lista de chequeo para contratos de prestación de servicios profesionales y de apoyo a la gestión se incluye documento que debe ser presentado por los candidatos. Evidencia: formatoAPO1-P-001-F-031 Lista De Chequeo - contrato de prestación de servicios, profesionales y apoyo a la gestión."</t>
  </si>
  <si>
    <t xml:space="preserve">Revisado el reporte y evidencias reportadas por el Grupo de Contratación, la actividad fue desarrollada de manera oportuna .
Evidencia: https://www.anm.gov.co/?q=manual_contratacion </t>
  </si>
  <si>
    <t>Ajustar el manual de contratación de la entidad con orientaciones para que los servidores y  contratistas realicen su declaración de conflictos de intereses</t>
  </si>
  <si>
    <t>"En la actualización realizada en el Manual de Contratación Versión 4.0, se encuentra en el capítulo VI una orientación dedicada exclusivamente al Conflicto de Interés y su procedimiento en caso de existir. (Página 94).
Evidencia: https://www.anm.gov.co/?q=manual_contratacion
Adicionalmente en la lista de chequeo para contratos de prestación de servicios profesionales y de apoyo a la gestión se incluye documento a ser suscrito por los candidatos. Evidencia: formatos APO1-P-001-F-034 DECLARACIÓN JURAMENTADA DE CONFLICTO DE INTERÉS y APO1-P-001-F-031 Lista De Chequeo - contrato de prestación de servicios, profesionales y apoyo a la gestión."</t>
  </si>
  <si>
    <t>Revisado el reporte y evidencias reportadas por el Grupo de Contratación, la actividad fue desarrollada de manera oportuna.
Evidencia 1: https://www.anm.gov.co/?q=manual_contratacion
Adicionalmente en la lista de chequeo para contratos de prestación de servicios profesionales y de apoyo a la gestión se incluye documento a ser suscrito por los candidatos. 
Evidencia 2: formatos APO1-P-001-F-034 DECLARACIÓN JURAMENTADA DE CONFLICTO DE INTERÉS y APO1-P-001-F-031 Lista De Chequeo - contrato de prestación de servicios, profesionales y apoyo a la gestión."""</t>
  </si>
  <si>
    <t>Vincular a los servidores y contratistas de la entidad al curso de integridad, transparencia y lucha contra la corrupción establecido por Función Pública para dar cumplimiento a la Ley 2016 de 2020.</t>
  </si>
  <si>
    <t>Reporte de servidores y contratistas inscritos al curso curso de integridad, transparencia y lucha contra la corrupción</t>
  </si>
  <si>
    <t>Grupo de Talento Humano</t>
  </si>
  <si>
    <t>"En lo referente a contratos de prestacion de servicios, dentro de los requisitos previos se incluye el diligenciamiento del formato de declaración de conflicto de intereses y diligenciar el aplicativo sigep II; igualmente, es deber de los supervisores verificar que el contratista no se
encuentra incurso en conflictos de intereses en asuntos relacionados con las obligaciones a ejecutar (clausulado contrato)"</t>
  </si>
  <si>
    <t>Revisado el reporte y evidencias reportadas por el Grupo de Contratación se comunica que: " (...)dentro de los requisitos previos se incluye el diligenciamiento del formato de declaración de conflicto de intereses y diligenciar el aplicativo sigep II; igualmente, es deber de los supervisores verificar que el contratista no se
encuentra incurso en conflictos de intereses en asuntos relacionados con las obligaciones a ejecutar".
El GGTH adjunta el correo electrónico masivo a través del cual socializa el link del curso de transparencia para Funcionarios y Contratistas de la ANM</t>
  </si>
  <si>
    <t>Hacer seguimiento a la implementación de la estrategia de gestión de conflicto de intereses y presentar resultados en el Comité Institucional de Gestión y Desempeño (Procedimiento)</t>
  </si>
  <si>
    <t xml:space="preserve">Acta de Comité </t>
  </si>
  <si>
    <r>
      <t>D</t>
    </r>
    <r>
      <rPr>
        <sz val="11"/>
        <rFont val="Arial Narrow"/>
        <family val="2"/>
      </rPr>
      <t>e acuerdo a las evidencias aportadas por el GGTH, se dio cumplimiento a la actividad:
Se adjunta como soporte el reporte del Curso de Integridad:</t>
    </r>
    <r>
      <rPr>
        <u/>
        <sz val="11"/>
        <rFont val="Arial Narrow"/>
        <family val="2"/>
      </rPr>
      <t xml:space="preserve">
</t>
    </r>
    <r>
      <rPr>
        <sz val="11"/>
        <rFont val="Arial Narrow"/>
        <family val="2"/>
      </rPr>
      <t>https://anmgovco-my.sharepoint.com/my?sortField=FileLeafRef&amp;isAscending=true&amp;id=%2Fpersonal%2Fwilma%5Fbejarano%5Fanm%5Fgov%5Fco%2FDocuments%2FPAAC%20III%20CUATRIMESTRE%202024%2FPACC%20III%20CUATRIMESTRE%202024%20GGTH%2F10%20Integridad%20y%20Transparencia%202024%20certificados%20e%20invitaciones%2Epdf&amp;parent=%2Fpersonal%2Fwilma%5Fbejarano%5Fanm%5Fgov%5Fco%2FDocuments%2FPAAC%20III%20CUATRIMESTRE%202024%2FPACC%20III%20CUATRIMESTRE%202024%20GGTH</t>
    </r>
  </si>
  <si>
    <t>Garantizar que el 100% de servidores públicos y contratistas de la entidad obligados por la Ley 2013 de 2019 publiquen la declaración de bienes, rentas y conflicto de intereses en el aplicativo establecido por Función Pública.</t>
  </si>
  <si>
    <t>Publicación de las declaraciones de renta para servidores públicos y contratistas</t>
  </si>
  <si>
    <t>Grupo de Talento Humano / Grupo de Contratación</t>
  </si>
  <si>
    <t>Dentro de la lista de chequeo para contratos de prestación de servicios profesionales y de apoyo a la gestión se incluye el formato de PUBLICACIÓN PROACTIVA DECLARACIÓN DE BIENES Y RENTAS Y REGISTRO DE CONFLICTOS DE INTERÉS que debe ser diligenciado en el aplicativo dispuesto por el DAFP para tal fin</t>
  </si>
  <si>
    <r>
      <rPr>
        <sz val="11"/>
        <color theme="1"/>
        <rFont val="Calibri (Cuerpo)"/>
      </rPr>
      <t>De acuerdo al soporte presentado por el GGTH, se dio cumplimiento a esta actividad</t>
    </r>
    <r>
      <rPr>
        <u/>
        <sz val="11"/>
        <color theme="10"/>
        <rFont val="Calibri"/>
        <family val="2"/>
        <scheme val="minor"/>
      </rPr>
      <t xml:space="preserve">
</t>
    </r>
    <r>
      <rPr>
        <sz val="11"/>
        <color theme="1"/>
        <rFont val="Calibri (Cuerpo)"/>
      </rPr>
      <t>https://anmgovco-my.sharepoint.com/my?sortField=FileLeafRef&amp;isAscending=true&amp;id=%2Fpersonal%2Fwilma%5Fbejarano%5Fanm%5Fgov%5Fco%2FDocuments%2FPAAC%20III%20CUATRIMESTRE%202024%2FPACC%20III%20CUATRIMESTRE%202024%20GGTH%2F11%20Consulta%20Ciudadana%20Declaraciones%20Ley%202013%20de%202019%2Epdf&amp;parent=%2Fpersonal%2Fwilma%5Fbejarano%5Fanm%5Fgov%5Fco%2FDocuments%2FPAAC%20III%20CUATRIMESTRE%202024%2FPACC%20III%20CUATRIMESTRE%202024%20GGTH.
El Informe OCI-ANM-042-2023, da cuenta el desarrollo de esta actividad.</t>
    </r>
  </si>
  <si>
    <t>Realizar iniciativas de involucramiento de la ciudadanía en la consulta y seguimiento de las declaraciones realizadas por servidores públicos y contratistas  en el Aplicativo por la Integridad.</t>
  </si>
  <si>
    <t>Comunicado a la ciudadanía para consulta y seguimiento de las declaraciones, así como la socialización de la normatividad y horizonte estratégico de la gestión preventiva de conflictos de interés</t>
  </si>
  <si>
    <t>Grupo de Talento Humano / Grupo de comunicaciones</t>
  </si>
  <si>
    <t>Las evidencias aportadas por los Grupos de Talento Humano y Comunicaciones  dan cuenta del cumplimiento de actividades y metas planteadas.
La OCI, a través del Informe OCI-ANM-042-2023, da cuenta el desarrollo de esta actividad.</t>
  </si>
  <si>
    <t>OFICIO  DAFP</t>
  </si>
  <si>
    <t xml:space="preserve">OFICIO DAFP </t>
  </si>
  <si>
    <t>Entidad:</t>
  </si>
  <si>
    <t>Vigencia:</t>
  </si>
  <si>
    <t>Fecha de publicación</t>
  </si>
  <si>
    <t>Componente:</t>
  </si>
  <si>
    <t>Seguimiento 1 OCI</t>
  </si>
  <si>
    <t>Seguimiento 2 OCI</t>
  </si>
  <si>
    <t>Seguimiento 3 OCI</t>
  </si>
  <si>
    <t>Fecha seguimiento:</t>
  </si>
  <si>
    <t>Observaciones</t>
  </si>
  <si>
    <t>Componente</t>
  </si>
  <si>
    <t>Actividades programadas</t>
  </si>
  <si>
    <t>Actividades cumplidas</t>
  </si>
  <si>
    <t>% de avance</t>
  </si>
  <si>
    <t xml:space="preserve">Actividades programadas </t>
  </si>
  <si>
    <t xml:space="preserve">% de avance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</si>
</sst>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3">
    <font>
      <sz val="11"/>
      <color theme="1"/>
      <name val="Calibri"/>
      <family val="2"/>
      <scheme val="minor"/>
    </font>
    <font>
      <b/>
      <sz val="11"/>
      <color theme="1"/>
      <name val="Calibri"/>
      <family val="2"/>
      <scheme val="minor"/>
    </font>
    <font>
      <b/>
      <sz val="8"/>
      <color theme="1"/>
      <name val="Calibri"/>
      <family val="2"/>
      <scheme val="minor"/>
    </font>
    <font>
      <i/>
      <sz val="8"/>
      <color theme="1"/>
      <name val="Calibri"/>
      <family val="2"/>
      <scheme val="minor"/>
    </font>
    <font>
      <sz val="8"/>
      <color theme="1"/>
      <name val="Calibri"/>
      <family val="2"/>
      <scheme val="minor"/>
    </font>
    <font>
      <sz val="10"/>
      <color theme="1"/>
      <name val="Calibri"/>
      <family val="2"/>
      <scheme val="minor"/>
    </font>
    <font>
      <b/>
      <sz val="10"/>
      <color theme="1"/>
      <name val="Calibri"/>
      <family val="2"/>
      <scheme val="minor"/>
    </font>
    <font>
      <b/>
      <sz val="12"/>
      <color indexed="21"/>
      <name val="Calibri"/>
      <family val="2"/>
    </font>
    <font>
      <sz val="10"/>
      <color indexed="8"/>
      <name val="Arial Narrow"/>
      <family val="2"/>
    </font>
    <font>
      <b/>
      <sz val="11"/>
      <color indexed="21"/>
      <name val="Arial Narrow"/>
      <family val="2"/>
    </font>
    <font>
      <b/>
      <sz val="16"/>
      <color indexed="21"/>
      <name val="Arial Narrow"/>
      <family val="2"/>
    </font>
    <font>
      <sz val="9"/>
      <color rgb="FFFF0000"/>
      <name val="Arial"/>
      <family val="2"/>
    </font>
    <font>
      <sz val="10"/>
      <name val="Arial Narrow"/>
      <family val="2"/>
    </font>
    <font>
      <b/>
      <sz val="10"/>
      <name val="Arial"/>
      <family val="2"/>
    </font>
    <font>
      <sz val="10"/>
      <name val="Arial"/>
      <family val="2"/>
    </font>
    <font>
      <b/>
      <i/>
      <sz val="10"/>
      <name val="Arial"/>
      <family val="2"/>
    </font>
    <font>
      <b/>
      <sz val="9"/>
      <name val="Arial"/>
      <family val="2"/>
    </font>
    <font>
      <b/>
      <sz val="14"/>
      <name val="Arial Narrow"/>
      <family val="2"/>
    </font>
    <font>
      <sz val="11"/>
      <name val="Calibri"/>
      <family val="2"/>
    </font>
    <font>
      <i/>
      <u/>
      <sz val="10"/>
      <name val="Arial"/>
      <family val="2"/>
    </font>
    <font>
      <sz val="10"/>
      <color rgb="FFFF0000"/>
      <name val="Arial"/>
      <family val="2"/>
    </font>
    <font>
      <b/>
      <sz val="10"/>
      <name val="Tahoma"/>
      <family val="2"/>
    </font>
    <font>
      <b/>
      <sz val="12"/>
      <color indexed="8"/>
      <name val="Arial"/>
      <family val="2"/>
    </font>
    <font>
      <sz val="10"/>
      <color indexed="8"/>
      <name val="Arial"/>
      <family val="2"/>
    </font>
    <font>
      <b/>
      <sz val="10"/>
      <color indexed="8"/>
      <name val="Arial"/>
      <family val="2"/>
    </font>
    <font>
      <i/>
      <sz val="10"/>
      <name val="Arial"/>
      <family val="2"/>
    </font>
    <font>
      <b/>
      <i/>
      <u/>
      <sz val="10"/>
      <name val="Arial"/>
      <family val="2"/>
    </font>
    <font>
      <sz val="11"/>
      <color theme="0"/>
      <name val="Calibri"/>
      <family val="2"/>
      <scheme val="minor"/>
    </font>
    <font>
      <u/>
      <sz val="11"/>
      <color theme="10"/>
      <name val="Calibri"/>
      <family val="2"/>
      <scheme val="minor"/>
    </font>
    <font>
      <b/>
      <sz val="10"/>
      <color rgb="FF000000"/>
      <name val="Arial Narrow"/>
      <family val="2"/>
    </font>
    <font>
      <sz val="10"/>
      <color rgb="FF000000"/>
      <name val="Arial Narrow"/>
      <family val="2"/>
    </font>
    <font>
      <b/>
      <sz val="12"/>
      <color rgb="FF000000"/>
      <name val="Arial Narrow"/>
      <family val="2"/>
    </font>
    <font>
      <b/>
      <sz val="12"/>
      <color theme="1"/>
      <name val="Arial Narrow"/>
      <family val="2"/>
    </font>
    <font>
      <sz val="11"/>
      <color theme="1"/>
      <name val="Calibri"/>
      <family val="2"/>
      <scheme val="minor"/>
    </font>
    <font>
      <sz val="10"/>
      <name val="Arial"/>
      <family val="2"/>
    </font>
    <font>
      <sz val="11"/>
      <color rgb="FF9C6500"/>
      <name val="Calibri"/>
      <family val="2"/>
      <scheme val="minor"/>
    </font>
    <font>
      <sz val="14"/>
      <color rgb="FF9C6500"/>
      <name val="Calibri"/>
      <family val="2"/>
      <scheme val="minor"/>
    </font>
    <font>
      <sz val="8"/>
      <name val="Calibri"/>
      <family val="2"/>
      <scheme val="minor"/>
    </font>
    <font>
      <sz val="11"/>
      <name val="Arial Narrow"/>
      <family val="2"/>
    </font>
    <font>
      <sz val="11"/>
      <color theme="1"/>
      <name val="Arial Narrow"/>
      <family val="2"/>
    </font>
    <font>
      <b/>
      <u/>
      <sz val="28"/>
      <color theme="0"/>
      <name val="Arial Narrow"/>
      <family val="2"/>
    </font>
    <font>
      <b/>
      <sz val="14"/>
      <color theme="1"/>
      <name val="Arial Narrow"/>
      <family val="2"/>
    </font>
    <font>
      <b/>
      <sz val="14"/>
      <color theme="0"/>
      <name val="Arial Narrow"/>
      <family val="2"/>
    </font>
    <font>
      <b/>
      <sz val="11"/>
      <color theme="1"/>
      <name val="Arial Narrow"/>
      <family val="2"/>
    </font>
    <font>
      <b/>
      <sz val="9"/>
      <color theme="1"/>
      <name val="Arial Narrow"/>
      <family val="2"/>
    </font>
    <font>
      <sz val="12"/>
      <color theme="1"/>
      <name val="Arial Narrow"/>
      <family val="2"/>
    </font>
    <font>
      <b/>
      <sz val="12"/>
      <name val="Arial Narrow"/>
      <family val="2"/>
    </font>
    <font>
      <b/>
      <sz val="24"/>
      <name val="Arial Narrow"/>
      <family val="2"/>
    </font>
    <font>
      <b/>
      <sz val="30"/>
      <name val="Arial Narrow"/>
      <family val="2"/>
    </font>
    <font>
      <b/>
      <sz val="20"/>
      <name val="Arial Narrow"/>
      <family val="2"/>
    </font>
    <font>
      <sz val="20"/>
      <name val="Arial Narrow"/>
      <family val="2"/>
    </font>
    <font>
      <b/>
      <sz val="28"/>
      <color theme="1"/>
      <name val="Arial Narrow"/>
      <family val="2"/>
    </font>
    <font>
      <sz val="11"/>
      <color theme="0" tint="-0.249977111117893"/>
      <name val="Arial Narrow"/>
      <family val="2"/>
    </font>
    <font>
      <b/>
      <sz val="11"/>
      <name val="Arial Narrow"/>
      <family val="2"/>
    </font>
    <font>
      <sz val="11"/>
      <color indexed="8"/>
      <name val="Arial Narrow"/>
      <family val="2"/>
    </font>
    <font>
      <b/>
      <sz val="11"/>
      <color theme="0"/>
      <name val="Arial Narrow"/>
      <family val="2"/>
    </font>
    <font>
      <u/>
      <sz val="11"/>
      <name val="Arial Narrow"/>
      <family val="2"/>
    </font>
    <font>
      <b/>
      <sz val="10"/>
      <color indexed="8"/>
      <name val="SansSerif"/>
    </font>
    <font>
      <b/>
      <u/>
      <sz val="20"/>
      <color theme="0"/>
      <name val="Arial Narrow"/>
      <family val="2"/>
    </font>
    <font>
      <sz val="11"/>
      <color rgb="FF000000"/>
      <name val="Arial Narrow"/>
      <family val="2"/>
    </font>
    <font>
      <sz val="11"/>
      <color indexed="8"/>
      <name val="Arial"/>
      <family val="2"/>
    </font>
    <font>
      <sz val="11"/>
      <name val="Arial"/>
      <family val="2"/>
    </font>
    <font>
      <sz val="11"/>
      <color theme="1"/>
      <name val="Arial"/>
      <family val="2"/>
    </font>
    <font>
      <b/>
      <sz val="8"/>
      <color theme="1"/>
      <name val="Arial Narrow"/>
      <family val="2"/>
    </font>
    <font>
      <sz val="11"/>
      <color theme="1"/>
      <name val="Calibri (Cuerpo)"/>
    </font>
    <font>
      <b/>
      <sz val="11"/>
      <name val="Arial"/>
      <family val="2"/>
    </font>
    <font>
      <b/>
      <sz val="11"/>
      <color theme="1"/>
      <name val="Arial"/>
      <family val="2"/>
    </font>
    <font>
      <sz val="11"/>
      <color rgb="FF000000"/>
      <name val="Arial"/>
      <family val="2"/>
    </font>
    <font>
      <b/>
      <sz val="11"/>
      <color rgb="FF007A00"/>
      <name val="Arial Narrow"/>
      <family val="2"/>
    </font>
    <font>
      <u/>
      <sz val="11"/>
      <color theme="1"/>
      <name val="Arial"/>
      <family val="2"/>
    </font>
    <font>
      <b/>
      <sz val="11"/>
      <color indexed="8"/>
      <name val="Arial"/>
      <family val="2"/>
    </font>
    <font>
      <sz val="11"/>
      <color rgb="FF000000"/>
      <name val="&quot;Arial Narrow&quot;"/>
    </font>
    <font>
      <sz val="11"/>
      <color rgb="FF000000"/>
      <name val="Calibri"/>
      <family val="2"/>
    </font>
    <font>
      <b/>
      <sz val="11"/>
      <color rgb="FF000000"/>
      <name val="&quot;Arial Narrow&quot;"/>
    </font>
    <font>
      <sz val="12"/>
      <color theme="1"/>
      <name val="Calibri"/>
      <family val="2"/>
      <scheme val="minor"/>
    </font>
    <font>
      <b/>
      <sz val="14"/>
      <color theme="1"/>
      <name val="Calibri"/>
      <family val="2"/>
      <scheme val="minor"/>
    </font>
    <font>
      <sz val="12"/>
      <color rgb="FF000000"/>
      <name val="Calibri"/>
      <family val="2"/>
    </font>
    <font>
      <b/>
      <sz val="12"/>
      <color rgb="FF000000"/>
      <name val="Calibri"/>
      <family val="2"/>
    </font>
    <font>
      <b/>
      <sz val="12"/>
      <color rgb="FF000000"/>
      <name val="&quot;Arial Narrow&quot;"/>
    </font>
    <font>
      <u/>
      <sz val="11"/>
      <color rgb="FF0000FF"/>
      <name val="Calibri"/>
      <family val="2"/>
      <scheme val="minor"/>
    </font>
    <font>
      <u/>
      <sz val="11"/>
      <color rgb="FF0000FF"/>
      <name val="Arial Narrow"/>
      <family val="2"/>
    </font>
    <font>
      <b/>
      <sz val="9"/>
      <color theme="0"/>
      <name val="Arial Narrow"/>
      <family val="2"/>
    </font>
    <font>
      <b/>
      <sz val="16"/>
      <color theme="6" tint="-0.499984740745262"/>
      <name val="Calibri"/>
      <family val="2"/>
      <scheme val="minor"/>
    </font>
  </fonts>
  <fills count="2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indexed="4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6"/>
      </patternFill>
    </fill>
    <fill>
      <patternFill patternType="solid">
        <fgColor rgb="FFFFEB9C"/>
      </patternFill>
    </fill>
    <fill>
      <patternFill patternType="solid">
        <fgColor theme="4" tint="0.79998168889431442"/>
        <bgColor indexed="65"/>
      </patternFill>
    </fill>
    <fill>
      <patternFill patternType="solid">
        <fgColor theme="6" tint="0.59999389629810485"/>
        <bgColor indexed="65"/>
      </patternFill>
    </fill>
    <fill>
      <patternFill patternType="solid">
        <fgColor theme="9" tint="0.79998168889431442"/>
        <bgColor indexed="65"/>
      </patternFill>
    </fill>
    <fill>
      <patternFill patternType="solid">
        <fgColor rgb="FF92D050"/>
        <bgColor indexed="64"/>
      </patternFill>
    </fill>
    <fill>
      <patternFill patternType="solid">
        <fgColor rgb="FFFFFF00"/>
        <bgColor indexed="64"/>
      </patternFill>
    </fill>
    <fill>
      <patternFill patternType="solid">
        <fgColor rgb="FF007A00"/>
        <bgColor indexed="64"/>
      </patternFill>
    </fill>
    <fill>
      <patternFill patternType="solid">
        <fgColor rgb="FFD7E4BE"/>
        <bgColor indexed="64"/>
      </patternFill>
    </fill>
    <fill>
      <patternFill patternType="solid">
        <fgColor rgb="FFFFFFFF"/>
        <bgColor indexed="64"/>
      </patternFill>
    </fill>
    <fill>
      <patternFill patternType="solid">
        <fgColor rgb="FFFFFFFF"/>
        <bgColor rgb="FF000000"/>
      </patternFill>
    </fill>
    <fill>
      <patternFill patternType="solid">
        <fgColor rgb="FFFFFFFF"/>
        <bgColor rgb="FFFFFFFF"/>
      </patternFill>
    </fill>
    <fill>
      <patternFill patternType="solid">
        <fgColor theme="6" tint="0.39997558519241921"/>
        <bgColor rgb="FFB4A7D6"/>
      </patternFill>
    </fill>
    <fill>
      <patternFill patternType="solid">
        <fgColor theme="6" tint="0.39997558519241921"/>
        <bgColor indexed="64"/>
      </patternFill>
    </fill>
  </fills>
  <borders count="133">
    <border>
      <left/>
      <right/>
      <top/>
      <bottom/>
      <diagonal/>
    </border>
    <border diagonalUp="1">
      <left/>
      <right style="thin">
        <color theme="0"/>
      </right>
      <top style="thin">
        <color theme="0"/>
      </top>
      <bottom style="thin">
        <color theme="0"/>
      </bottom>
      <diagonal style="thin">
        <color theme="0"/>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style="thin">
        <color theme="0"/>
      </right>
      <top style="thin">
        <color theme="0"/>
      </top>
      <bottom/>
      <diagonal/>
    </border>
    <border>
      <left style="thin">
        <color theme="0"/>
      </left>
      <right style="thin">
        <color theme="0"/>
      </right>
      <top style="medium">
        <color theme="1"/>
      </top>
      <bottom style="medium">
        <color theme="1"/>
      </bottom>
      <diagonal/>
    </border>
    <border>
      <left style="medium">
        <color theme="0"/>
      </left>
      <right style="medium">
        <color theme="0"/>
      </right>
      <top style="thin">
        <color theme="0"/>
      </top>
      <bottom/>
      <diagonal/>
    </border>
    <border>
      <left style="medium">
        <color theme="0"/>
      </left>
      <right/>
      <top style="medium">
        <color theme="1"/>
      </top>
      <bottom style="medium">
        <color theme="1"/>
      </bottom>
      <diagonal/>
    </border>
    <border>
      <left/>
      <right/>
      <top style="medium">
        <color theme="1"/>
      </top>
      <bottom style="medium">
        <color theme="1"/>
      </bottom>
      <diagonal/>
    </border>
    <border>
      <left/>
      <right style="thin">
        <color theme="0"/>
      </right>
      <top style="medium">
        <color theme="1"/>
      </top>
      <bottom style="medium">
        <color theme="1"/>
      </bottom>
      <diagonal/>
    </border>
    <border>
      <left style="thin">
        <color theme="0"/>
      </left>
      <right style="thin">
        <color theme="0"/>
      </right>
      <top/>
      <bottom/>
      <diagonal/>
    </border>
    <border>
      <left/>
      <right/>
      <top style="thin">
        <color theme="0"/>
      </top>
      <bottom/>
      <diagonal/>
    </border>
    <border>
      <left/>
      <right style="thin">
        <color theme="0"/>
      </right>
      <top style="thin">
        <color theme="0"/>
      </top>
      <bottom/>
      <diagonal/>
    </border>
    <border>
      <left style="medium">
        <color theme="0"/>
      </left>
      <right style="medium">
        <color theme="0"/>
      </right>
      <top style="medium">
        <color theme="0"/>
      </top>
      <bottom style="medium">
        <color auto="1"/>
      </bottom>
      <diagonal/>
    </border>
    <border>
      <left style="medium">
        <color theme="0"/>
      </left>
      <right style="medium">
        <color theme="0"/>
      </right>
      <top/>
      <bottom style="medium">
        <color auto="1"/>
      </bottom>
      <diagonal/>
    </border>
    <border>
      <left style="thin">
        <color theme="0"/>
      </left>
      <right style="thin">
        <color theme="0"/>
      </right>
      <top style="thin">
        <color theme="0"/>
      </top>
      <bottom style="medium">
        <color auto="1"/>
      </bottom>
      <diagonal/>
    </border>
    <border>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top/>
      <bottom style="double">
        <color indexed="64"/>
      </bottom>
      <diagonal/>
    </border>
    <border>
      <left/>
      <right style="double">
        <color indexed="64"/>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dotted">
        <color indexed="64"/>
      </top>
      <bottom/>
      <diagonal/>
    </border>
    <border>
      <left style="hair">
        <color indexed="64"/>
      </left>
      <right style="double">
        <color indexed="64"/>
      </right>
      <top style="hair">
        <color indexed="64"/>
      </top>
      <bottom/>
      <diagonal/>
    </border>
    <border>
      <left style="double">
        <color indexed="64"/>
      </left>
      <right style="hair">
        <color indexed="64"/>
      </right>
      <top/>
      <bottom/>
      <diagonal/>
    </border>
    <border>
      <left style="hair">
        <color indexed="64"/>
      </left>
      <right style="double">
        <color indexed="64"/>
      </right>
      <top/>
      <bottom/>
      <diagonal/>
    </border>
    <border>
      <left style="double">
        <color indexed="64"/>
      </left>
      <right style="hair">
        <color indexed="64"/>
      </right>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style="thin">
        <color auto="1"/>
      </left>
      <right/>
      <top style="thin">
        <color auto="1"/>
      </top>
      <bottom/>
      <diagonal/>
    </border>
    <border>
      <left/>
      <right style="thin">
        <color indexed="64"/>
      </right>
      <top style="thin">
        <color indexed="64"/>
      </top>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thin">
        <color auto="1"/>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thin">
        <color auto="1"/>
      </top>
      <bottom style="medium">
        <color indexed="64"/>
      </bottom>
      <diagonal/>
    </border>
    <border>
      <left style="medium">
        <color indexed="64"/>
      </left>
      <right style="thin">
        <color auto="1"/>
      </right>
      <top style="thin">
        <color indexed="64"/>
      </top>
      <bottom/>
      <diagonal/>
    </border>
    <border>
      <left style="thin">
        <color indexed="64"/>
      </left>
      <right/>
      <top style="thin">
        <color indexed="64"/>
      </top>
      <bottom style="medium">
        <color indexed="64"/>
      </bottom>
      <diagonal/>
    </border>
    <border>
      <left style="medium">
        <color auto="1"/>
      </left>
      <right/>
      <top/>
      <bottom style="medium">
        <color indexed="8"/>
      </bottom>
      <diagonal/>
    </border>
    <border>
      <left/>
      <right/>
      <top/>
      <bottom style="medium">
        <color indexed="8"/>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thin">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double">
        <color indexed="64"/>
      </left>
      <right/>
      <top style="medium">
        <color indexed="64"/>
      </top>
      <bottom/>
      <diagonal/>
    </border>
    <border>
      <left/>
      <right style="double">
        <color indexed="64"/>
      </right>
      <top style="medium">
        <color indexed="64"/>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rgb="FFA5A5A5"/>
      </left>
      <right style="thin">
        <color rgb="FFA5A5A5"/>
      </right>
      <top style="thin">
        <color rgb="FFA5A5A5"/>
      </top>
      <bottom style="thin">
        <color rgb="FFA5A5A5"/>
      </bottom>
      <diagonal/>
    </border>
    <border>
      <left/>
      <right style="thin">
        <color rgb="FFA5A5A5"/>
      </right>
      <top style="thin">
        <color rgb="FFA5A5A5"/>
      </top>
      <bottom style="thin">
        <color rgb="FFA5A5A5"/>
      </bottom>
      <diagonal/>
    </border>
    <border>
      <left/>
      <right style="thin">
        <color rgb="FFA5A5A5"/>
      </right>
      <top/>
      <bottom style="thin">
        <color rgb="FFA5A5A5"/>
      </bottom>
      <diagonal/>
    </border>
  </borders>
  <cellStyleXfs count="11">
    <xf numFmtId="0" fontId="0" fillId="0" borderId="0"/>
    <xf numFmtId="0" fontId="27" fillId="11" borderId="0" applyNumberFormat="0" applyBorder="0" applyAlignment="0" applyProtection="0"/>
    <xf numFmtId="0" fontId="28" fillId="0" borderId="0" applyNumberFormat="0" applyFill="0" applyBorder="0" applyAlignment="0" applyProtection="0"/>
    <xf numFmtId="9" fontId="33" fillId="0" borderId="0" applyFont="0" applyFill="0" applyBorder="0" applyAlignment="0" applyProtection="0"/>
    <xf numFmtId="0" fontId="34" fillId="0" borderId="0"/>
    <xf numFmtId="0" fontId="35" fillId="12" borderId="0" applyNumberFormat="0" applyBorder="0" applyAlignment="0" applyProtection="0"/>
    <xf numFmtId="0" fontId="14" fillId="0" borderId="0" applyNumberFormat="0" applyFont="0" applyFill="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14" fillId="0" borderId="37">
      <alignment horizontal="center" vertical="center" wrapText="1"/>
    </xf>
  </cellStyleXfs>
  <cellXfs count="663">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4" xfId="0" applyBorder="1" applyAlignment="1">
      <alignment wrapText="1"/>
    </xf>
    <xf numFmtId="0" fontId="0" fillId="0" borderId="8" xfId="0" applyBorder="1"/>
    <xf numFmtId="0" fontId="0" fillId="0" borderId="12" xfId="0" applyBorder="1"/>
    <xf numFmtId="0" fontId="0" fillId="0" borderId="15" xfId="0" applyBorder="1"/>
    <xf numFmtId="0" fontId="0" fillId="0" borderId="16" xfId="0" applyBorder="1"/>
    <xf numFmtId="0" fontId="0" fillId="0" borderId="17" xfId="0" applyBorder="1"/>
    <xf numFmtId="0" fontId="0" fillId="0" borderId="19" xfId="0" applyBorder="1"/>
    <xf numFmtId="0" fontId="0" fillId="0" borderId="20" xfId="0" applyBorder="1"/>
    <xf numFmtId="0" fontId="0" fillId="0" borderId="14" xfId="0" applyBorder="1"/>
    <xf numFmtId="0" fontId="0" fillId="0" borderId="21" xfId="0" applyBorder="1"/>
    <xf numFmtId="0" fontId="0" fillId="5" borderId="0" xfId="0" applyFill="1"/>
    <xf numFmtId="0" fontId="0" fillId="0" borderId="22" xfId="0" applyBorder="1"/>
    <xf numFmtId="0" fontId="0" fillId="0" borderId="24" xfId="0" applyBorder="1"/>
    <xf numFmtId="0" fontId="8" fillId="0" borderId="0" xfId="0" applyFont="1" applyAlignment="1">
      <alignment horizontal="justify" vertical="top" wrapText="1"/>
    </xf>
    <xf numFmtId="0" fontId="8" fillId="0" borderId="25" xfId="0" applyFont="1" applyBorder="1" applyAlignment="1">
      <alignment horizontal="justify" vertical="top" wrapText="1"/>
    </xf>
    <xf numFmtId="0" fontId="10" fillId="0" borderId="27" xfId="0" applyFont="1" applyBorder="1" applyAlignment="1">
      <alignment vertical="center" wrapText="1"/>
    </xf>
    <xf numFmtId="0" fontId="12" fillId="5" borderId="27" xfId="0" applyFont="1" applyFill="1" applyBorder="1" applyAlignment="1">
      <alignment vertical="top" wrapText="1"/>
    </xf>
    <xf numFmtId="0" fontId="12" fillId="5" borderId="27" xfId="0" applyFont="1" applyFill="1" applyBorder="1" applyAlignment="1">
      <alignment horizontal="justify" vertical="top" wrapText="1"/>
    </xf>
    <xf numFmtId="0" fontId="8" fillId="0" borderId="0" xfId="0" applyFont="1" applyAlignment="1">
      <alignment horizontal="justify" vertical="center" wrapText="1"/>
    </xf>
    <xf numFmtId="0" fontId="8" fillId="0" borderId="25" xfId="0" applyFont="1" applyBorder="1" applyAlignment="1">
      <alignment horizontal="justify" vertical="center" wrapText="1"/>
    </xf>
    <xf numFmtId="0" fontId="17" fillId="5" borderId="0" xfId="0" applyFont="1" applyFill="1" applyAlignment="1">
      <alignment horizontal="left" vertical="center" wrapText="1"/>
    </xf>
    <xf numFmtId="0" fontId="17" fillId="5" borderId="27" xfId="0" applyFont="1" applyFill="1" applyBorder="1" applyAlignment="1">
      <alignment vertical="center" wrapText="1"/>
    </xf>
    <xf numFmtId="0" fontId="0" fillId="0" borderId="0" xfId="0" applyAlignment="1">
      <alignment vertical="center"/>
    </xf>
    <xf numFmtId="0" fontId="0" fillId="0" borderId="25" xfId="0" applyBorder="1" applyAlignment="1">
      <alignment vertical="center"/>
    </xf>
    <xf numFmtId="0" fontId="18" fillId="5" borderId="27" xfId="0" applyFont="1" applyFill="1" applyBorder="1" applyAlignment="1">
      <alignment vertical="center"/>
    </xf>
    <xf numFmtId="0" fontId="0" fillId="0" borderId="25" xfId="0" applyBorder="1"/>
    <xf numFmtId="0" fontId="14" fillId="5" borderId="25" xfId="0" applyFont="1" applyFill="1" applyBorder="1" applyAlignment="1">
      <alignment horizontal="left" vertical="top" wrapText="1"/>
    </xf>
    <xf numFmtId="0" fontId="14" fillId="5" borderId="0" xfId="0" applyFont="1" applyFill="1" applyAlignment="1">
      <alignment horizontal="left" vertical="top" wrapText="1"/>
    </xf>
    <xf numFmtId="0" fontId="20" fillId="5" borderId="27" xfId="0" applyFont="1" applyFill="1" applyBorder="1" applyAlignment="1">
      <alignment horizontal="left" vertical="top" wrapText="1"/>
    </xf>
    <xf numFmtId="0" fontId="18" fillId="5" borderId="27" xfId="0" applyFont="1" applyFill="1" applyBorder="1"/>
    <xf numFmtId="0" fontId="21" fillId="8" borderId="42" xfId="0" applyFont="1" applyFill="1" applyBorder="1" applyAlignment="1">
      <alignment horizontal="center" vertical="center" wrapText="1"/>
    </xf>
    <xf numFmtId="0" fontId="21" fillId="8" borderId="43" xfId="0" applyFont="1" applyFill="1" applyBorder="1" applyAlignment="1">
      <alignment horizontal="center" vertical="center" wrapText="1"/>
    </xf>
    <xf numFmtId="0" fontId="21" fillId="8" borderId="44" xfId="0" applyFont="1" applyFill="1" applyBorder="1" applyAlignment="1">
      <alignment horizontal="center" vertical="center" wrapText="1"/>
    </xf>
    <xf numFmtId="0" fontId="23" fillId="0" borderId="43" xfId="0" applyFont="1" applyBorder="1" applyAlignment="1">
      <alignment horizontal="left" vertical="top" wrapText="1"/>
    </xf>
    <xf numFmtId="0" fontId="23" fillId="6" borderId="43" xfId="0" applyFont="1" applyFill="1" applyBorder="1" applyAlignment="1">
      <alignment horizontal="left" vertical="top" wrapText="1"/>
    </xf>
    <xf numFmtId="0" fontId="23" fillId="2" borderId="43" xfId="0" applyFont="1" applyFill="1" applyBorder="1" applyAlignment="1">
      <alignment vertical="top" wrapText="1"/>
    </xf>
    <xf numFmtId="0" fontId="23" fillId="2" borderId="52" xfId="0" applyFont="1" applyFill="1" applyBorder="1" applyAlignment="1">
      <alignment vertical="top" wrapText="1"/>
    </xf>
    <xf numFmtId="0" fontId="14" fillId="5" borderId="0" xfId="0" applyFont="1" applyFill="1" applyAlignment="1">
      <alignment horizontal="left" vertical="center" wrapText="1"/>
    </xf>
    <xf numFmtId="0" fontId="0" fillId="0" borderId="63" xfId="0" applyBorder="1"/>
    <xf numFmtId="0" fontId="0" fillId="0" borderId="64" xfId="0" applyBorder="1"/>
    <xf numFmtId="0" fontId="0" fillId="5" borderId="0" xfId="0" applyFill="1" applyAlignment="1">
      <alignment horizontal="left" vertical="top"/>
    </xf>
    <xf numFmtId="0" fontId="0" fillId="0" borderId="27" xfId="0" applyBorder="1"/>
    <xf numFmtId="0" fontId="21" fillId="8" borderId="50" xfId="0" applyFont="1" applyFill="1" applyBorder="1" applyAlignment="1">
      <alignment horizontal="center" vertical="center" wrapText="1"/>
    </xf>
    <xf numFmtId="0" fontId="23" fillId="0" borderId="43" xfId="0" applyFont="1" applyBorder="1" applyAlignment="1">
      <alignment horizontal="left" vertical="center" wrapText="1"/>
    </xf>
    <xf numFmtId="0" fontId="23" fillId="0" borderId="52" xfId="0" applyFont="1" applyBorder="1" applyAlignment="1">
      <alignment horizontal="left" vertical="center" wrapText="1"/>
    </xf>
    <xf numFmtId="0" fontId="0" fillId="5" borderId="26" xfId="0" applyFill="1" applyBorder="1"/>
    <xf numFmtId="0" fontId="0" fillId="0" borderId="0" xfId="0" applyAlignment="1">
      <alignment wrapText="1"/>
    </xf>
    <xf numFmtId="0" fontId="6" fillId="0" borderId="0" xfId="0" applyFont="1" applyAlignment="1">
      <alignment horizontal="center" vertical="center" wrapText="1"/>
    </xf>
    <xf numFmtId="0" fontId="5" fillId="9" borderId="0" xfId="0" applyFont="1" applyFill="1" applyAlignment="1">
      <alignment wrapText="1"/>
    </xf>
    <xf numFmtId="0" fontId="0" fillId="9" borderId="0" xfId="0" applyFill="1" applyAlignment="1">
      <alignment wrapText="1"/>
    </xf>
    <xf numFmtId="0" fontId="5" fillId="0" borderId="0" xfId="0" applyFont="1" applyAlignment="1">
      <alignment wrapText="1"/>
    </xf>
    <xf numFmtId="0" fontId="5" fillId="9" borderId="0" xfId="0" applyFont="1" applyFill="1" applyAlignment="1">
      <alignment vertical="center" wrapText="1"/>
    </xf>
    <xf numFmtId="0" fontId="5" fillId="10" borderId="0" xfId="0" applyFont="1" applyFill="1" applyAlignment="1">
      <alignment vertical="center" wrapText="1"/>
    </xf>
    <xf numFmtId="0" fontId="0" fillId="0" borderId="0" xfId="0" applyAlignment="1">
      <alignment vertical="center" wrapText="1"/>
    </xf>
    <xf numFmtId="0" fontId="28" fillId="0" borderId="0" xfId="2" applyAlignment="1">
      <alignment vertical="center" wrapText="1"/>
    </xf>
    <xf numFmtId="0" fontId="1" fillId="0" borderId="0" xfId="0" applyFont="1"/>
    <xf numFmtId="0" fontId="36" fillId="12" borderId="0" xfId="5" applyFont="1" applyAlignment="1">
      <alignment vertical="center" wrapText="1"/>
    </xf>
    <xf numFmtId="0" fontId="32" fillId="2" borderId="77" xfId="0" applyFont="1" applyFill="1" applyBorder="1" applyAlignment="1">
      <alignment horizontal="center" vertical="center" wrapText="1"/>
    </xf>
    <xf numFmtId="14" fontId="31" fillId="2" borderId="37" xfId="0" applyNumberFormat="1" applyFont="1" applyFill="1" applyBorder="1" applyAlignment="1">
      <alignment horizontal="center" vertical="center" wrapText="1"/>
    </xf>
    <xf numFmtId="14" fontId="29" fillId="2" borderId="37" xfId="0" applyNumberFormat="1" applyFont="1" applyFill="1" applyBorder="1" applyAlignment="1">
      <alignment horizontal="center" vertical="center" wrapText="1"/>
    </xf>
    <xf numFmtId="0" fontId="38" fillId="2" borderId="37" xfId="0" applyFont="1" applyFill="1" applyBorder="1" applyAlignment="1">
      <alignment horizontal="justify" vertical="center" wrapText="1"/>
    </xf>
    <xf numFmtId="14" fontId="38" fillId="2" borderId="37" xfId="0" applyNumberFormat="1" applyFont="1" applyFill="1" applyBorder="1" applyAlignment="1">
      <alignment horizontal="center" vertical="center" wrapText="1"/>
    </xf>
    <xf numFmtId="0" fontId="38" fillId="2" borderId="81" xfId="0" applyFont="1" applyFill="1" applyBorder="1" applyAlignment="1">
      <alignment horizontal="justify" vertical="center" wrapText="1"/>
    </xf>
    <xf numFmtId="14" fontId="38" fillId="2" borderId="81" xfId="0" applyNumberFormat="1" applyFont="1" applyFill="1" applyBorder="1" applyAlignment="1">
      <alignment horizontal="center" vertical="center" wrapText="1"/>
    </xf>
    <xf numFmtId="0" fontId="38" fillId="2" borderId="37" xfId="0" applyFont="1" applyFill="1" applyBorder="1" applyAlignment="1">
      <alignment horizontal="left" vertical="center" wrapText="1"/>
    </xf>
    <xf numFmtId="14" fontId="38" fillId="0" borderId="37" xfId="0" applyNumberFormat="1" applyFont="1" applyBorder="1" applyAlignment="1">
      <alignment horizontal="center" vertical="center" wrapText="1"/>
    </xf>
    <xf numFmtId="0" fontId="38" fillId="2" borderId="37" xfId="10" applyFont="1" applyFill="1" applyAlignment="1">
      <alignment horizontal="justify" vertical="center" wrapText="1"/>
    </xf>
    <xf numFmtId="0" fontId="38" fillId="0" borderId="37" xfId="0" applyFont="1" applyBorder="1" applyAlignment="1">
      <alignment horizontal="justify" vertical="center" wrapText="1"/>
    </xf>
    <xf numFmtId="0" fontId="39" fillId="0" borderId="0" xfId="0" applyFont="1" applyAlignment="1">
      <alignment horizontal="center" vertical="center"/>
    </xf>
    <xf numFmtId="0" fontId="38" fillId="0" borderId="37" xfId="10" applyFont="1" applyAlignment="1">
      <alignment horizontal="justify" vertical="center" wrapText="1"/>
    </xf>
    <xf numFmtId="0" fontId="40" fillId="18" borderId="0" xfId="0" applyFont="1" applyFill="1" applyAlignment="1">
      <alignment vertical="center"/>
    </xf>
    <xf numFmtId="0" fontId="8" fillId="2" borderId="0" xfId="0" applyFont="1" applyFill="1" applyAlignment="1">
      <alignment horizontal="justify" vertical="top" wrapText="1"/>
    </xf>
    <xf numFmtId="0" fontId="8" fillId="2" borderId="0" xfId="0" applyFont="1" applyFill="1" applyAlignment="1">
      <alignment horizontal="left" vertical="top" wrapText="1"/>
    </xf>
    <xf numFmtId="0" fontId="8" fillId="2" borderId="0" xfId="0" applyFont="1" applyFill="1" applyAlignment="1">
      <alignment horizontal="center" vertical="top" wrapText="1"/>
    </xf>
    <xf numFmtId="0" fontId="8" fillId="2" borderId="0" xfId="0" applyFont="1" applyFill="1" applyAlignment="1">
      <alignment horizontal="center" vertical="center" wrapText="1"/>
    </xf>
    <xf numFmtId="0" fontId="8" fillId="2" borderId="0" xfId="0" applyFont="1" applyFill="1" applyAlignment="1">
      <alignment horizontal="justify" vertical="center" wrapText="1"/>
    </xf>
    <xf numFmtId="0" fontId="39" fillId="0" borderId="0" xfId="0" applyFont="1"/>
    <xf numFmtId="0" fontId="42" fillId="0" borderId="0" xfId="1" applyFont="1" applyFill="1" applyBorder="1" applyAlignment="1">
      <alignment vertical="center"/>
    </xf>
    <xf numFmtId="0" fontId="39" fillId="2" borderId="0" xfId="0" applyFont="1" applyFill="1"/>
    <xf numFmtId="0" fontId="32" fillId="2" borderId="83" xfId="0" applyFont="1" applyFill="1" applyBorder="1" applyAlignment="1">
      <alignment horizontal="center" vertical="center"/>
    </xf>
    <xf numFmtId="0" fontId="32" fillId="2" borderId="83" xfId="0" applyFont="1" applyFill="1" applyBorder="1" applyAlignment="1">
      <alignment horizontal="center" vertical="center" wrapText="1"/>
    </xf>
    <xf numFmtId="0" fontId="43" fillId="0" borderId="0" xfId="0" applyFont="1" applyAlignment="1">
      <alignment horizontal="center" vertical="center" wrapText="1"/>
    </xf>
    <xf numFmtId="0" fontId="39" fillId="0" borderId="0" xfId="7" applyFont="1" applyFill="1" applyBorder="1" applyAlignment="1">
      <alignment horizontal="center" vertical="center"/>
    </xf>
    <xf numFmtId="0" fontId="39" fillId="0" borderId="0" xfId="7" applyFont="1" applyFill="1" applyBorder="1" applyAlignment="1">
      <alignment horizontal="center" vertical="center" wrapText="1"/>
    </xf>
    <xf numFmtId="0" fontId="39" fillId="0" borderId="0" xfId="7" applyFont="1" applyFill="1" applyBorder="1" applyAlignment="1">
      <alignment vertical="center" wrapText="1"/>
    </xf>
    <xf numFmtId="0" fontId="39" fillId="0" borderId="0" xfId="9" applyFont="1" applyFill="1" applyBorder="1" applyAlignment="1">
      <alignment vertical="center" wrapText="1"/>
    </xf>
    <xf numFmtId="9" fontId="39" fillId="0" borderId="0" xfId="7" applyNumberFormat="1" applyFont="1" applyFill="1" applyBorder="1" applyAlignment="1">
      <alignment horizontal="center" vertical="center"/>
    </xf>
    <xf numFmtId="9" fontId="39" fillId="0" borderId="0" xfId="9" applyNumberFormat="1" applyFont="1" applyFill="1" applyBorder="1" applyAlignment="1">
      <alignment horizontal="center" vertical="center"/>
    </xf>
    <xf numFmtId="0" fontId="39" fillId="0" borderId="0" xfId="9" applyFont="1" applyFill="1" applyBorder="1" applyAlignment="1">
      <alignment horizontal="left" vertical="center" wrapText="1"/>
    </xf>
    <xf numFmtId="0" fontId="39" fillId="0" borderId="0" xfId="9" applyFont="1" applyFill="1" applyBorder="1" applyAlignment="1">
      <alignment horizontal="center" vertical="center" wrapText="1"/>
    </xf>
    <xf numFmtId="0" fontId="39" fillId="2" borderId="0" xfId="0" applyFont="1" applyFill="1" applyAlignment="1">
      <alignment horizontal="center"/>
    </xf>
    <xf numFmtId="0" fontId="39" fillId="0" borderId="0" xfId="0" applyFont="1" applyAlignment="1">
      <alignment horizontal="center" vertical="center" wrapText="1"/>
    </xf>
    <xf numFmtId="0" fontId="39" fillId="0" borderId="0" xfId="0" applyFont="1" applyAlignment="1">
      <alignment vertical="center" wrapText="1"/>
    </xf>
    <xf numFmtId="0" fontId="39" fillId="2" borderId="0" xfId="0" applyFont="1" applyFill="1" applyAlignment="1">
      <alignment horizontal="center" vertical="center"/>
    </xf>
    <xf numFmtId="0" fontId="39" fillId="2" borderId="0" xfId="0" applyFont="1" applyFill="1" applyAlignment="1">
      <alignment horizontal="center" vertical="center" wrapText="1"/>
    </xf>
    <xf numFmtId="0" fontId="39" fillId="2" borderId="0" xfId="0" applyFont="1" applyFill="1" applyAlignment="1">
      <alignment vertical="center" wrapText="1"/>
    </xf>
    <xf numFmtId="0" fontId="39" fillId="2" borderId="78" xfId="0" applyFont="1" applyFill="1" applyBorder="1"/>
    <xf numFmtId="0" fontId="39" fillId="2" borderId="74" xfId="0" applyFont="1" applyFill="1" applyBorder="1"/>
    <xf numFmtId="0" fontId="43" fillId="2" borderId="78" xfId="0" applyFont="1" applyFill="1" applyBorder="1"/>
    <xf numFmtId="0" fontId="52" fillId="2" borderId="78" xfId="0" applyFont="1" applyFill="1" applyBorder="1" applyAlignment="1">
      <alignment vertical="center"/>
    </xf>
    <xf numFmtId="0" fontId="45" fillId="2" borderId="37" xfId="0" applyFont="1" applyFill="1" applyBorder="1"/>
    <xf numFmtId="0" fontId="39" fillId="2" borderId="79" xfId="0" applyFont="1" applyFill="1" applyBorder="1"/>
    <xf numFmtId="0" fontId="39" fillId="2" borderId="75" xfId="0" applyFont="1" applyFill="1" applyBorder="1"/>
    <xf numFmtId="0" fontId="39" fillId="2" borderId="76" xfId="0" applyFont="1" applyFill="1" applyBorder="1"/>
    <xf numFmtId="0" fontId="54" fillId="2" borderId="0" xfId="0" applyFont="1" applyFill="1" applyAlignment="1">
      <alignment horizontal="justify" vertical="top" wrapText="1"/>
    </xf>
    <xf numFmtId="0" fontId="54" fillId="2" borderId="0" xfId="0" applyFont="1" applyFill="1" applyAlignment="1">
      <alignment horizontal="center" vertical="center" wrapText="1"/>
    </xf>
    <xf numFmtId="0" fontId="54" fillId="2" borderId="0" xfId="0" applyFont="1" applyFill="1" applyAlignment="1">
      <alignment horizontal="justify" vertical="center" wrapText="1"/>
    </xf>
    <xf numFmtId="0" fontId="55" fillId="0" borderId="0" xfId="1" applyFont="1" applyFill="1" applyBorder="1" applyAlignment="1">
      <alignment vertical="center"/>
    </xf>
    <xf numFmtId="0" fontId="8" fillId="0" borderId="0" xfId="0" applyFont="1" applyAlignment="1">
      <alignment horizontal="left" vertical="top" wrapText="1"/>
    </xf>
    <xf numFmtId="0" fontId="32" fillId="0" borderId="83" xfId="0" applyFont="1" applyBorder="1" applyAlignment="1">
      <alignment horizontal="center" vertical="center"/>
    </xf>
    <xf numFmtId="0" fontId="43" fillId="0" borderId="83" xfId="0" applyFont="1" applyBorder="1" applyAlignment="1">
      <alignment horizontal="center" vertical="center" wrapText="1"/>
    </xf>
    <xf numFmtId="0" fontId="8" fillId="0" borderId="0" xfId="0" applyFont="1" applyAlignment="1">
      <alignment horizontal="center" vertical="center" wrapText="1"/>
    </xf>
    <xf numFmtId="0" fontId="45" fillId="2" borderId="37" xfId="0" applyFont="1" applyFill="1" applyBorder="1" applyAlignment="1">
      <alignment horizontal="justify" vertical="center"/>
    </xf>
    <xf numFmtId="0" fontId="38" fillId="2" borderId="0" xfId="0" applyFont="1" applyFill="1" applyAlignment="1">
      <alignment horizontal="center" vertical="center" wrapText="1"/>
    </xf>
    <xf numFmtId="0" fontId="38" fillId="0" borderId="0" xfId="0" applyFont="1"/>
    <xf numFmtId="0" fontId="38" fillId="2" borderId="0" xfId="0" applyFont="1" applyFill="1"/>
    <xf numFmtId="0" fontId="53" fillId="0" borderId="0" xfId="0" applyFont="1" applyAlignment="1">
      <alignment horizontal="center" vertical="center" wrapText="1"/>
    </xf>
    <xf numFmtId="0" fontId="38" fillId="2" borderId="37" xfId="0" applyFont="1" applyFill="1" applyBorder="1" applyAlignment="1">
      <alignment horizontal="center" vertical="center"/>
    </xf>
    <xf numFmtId="0" fontId="38" fillId="0" borderId="0" xfId="7" applyFont="1" applyFill="1" applyBorder="1" applyAlignment="1">
      <alignment horizontal="center" vertical="center"/>
    </xf>
    <xf numFmtId="0" fontId="38" fillId="0" borderId="0" xfId="7" applyFont="1" applyFill="1" applyBorder="1"/>
    <xf numFmtId="0" fontId="38" fillId="0" borderId="0" xfId="7" applyFont="1" applyFill="1" applyBorder="1" applyAlignment="1">
      <alignment horizontal="center" vertical="center" wrapText="1"/>
    </xf>
    <xf numFmtId="0" fontId="38" fillId="0" borderId="0" xfId="7" applyFont="1" applyFill="1" applyBorder="1" applyAlignment="1">
      <alignment vertical="center" wrapText="1"/>
    </xf>
    <xf numFmtId="0" fontId="38" fillId="0" borderId="0" xfId="9" applyFont="1" applyFill="1" applyBorder="1"/>
    <xf numFmtId="0" fontId="38" fillId="0" borderId="0" xfId="9" applyFont="1" applyFill="1" applyBorder="1" applyAlignment="1">
      <alignment vertical="center" wrapText="1"/>
    </xf>
    <xf numFmtId="9" fontId="38" fillId="0" borderId="0" xfId="7" applyNumberFormat="1" applyFont="1" applyFill="1" applyBorder="1" applyAlignment="1">
      <alignment horizontal="center" vertical="center"/>
    </xf>
    <xf numFmtId="9" fontId="38" fillId="0" borderId="0" xfId="9" applyNumberFormat="1" applyFont="1" applyFill="1" applyBorder="1" applyAlignment="1">
      <alignment horizontal="center" vertical="center"/>
    </xf>
    <xf numFmtId="0" fontId="38" fillId="0" borderId="37" xfId="0" applyFont="1" applyBorder="1" applyAlignment="1">
      <alignment horizontal="center" vertical="center"/>
    </xf>
    <xf numFmtId="0" fontId="38" fillId="2" borderId="0" xfId="0" applyFont="1" applyFill="1" applyAlignment="1">
      <alignment horizontal="center" vertical="center"/>
    </xf>
    <xf numFmtId="0" fontId="38" fillId="2" borderId="0" xfId="0" applyFont="1" applyFill="1" applyAlignment="1">
      <alignment vertical="center" wrapText="1"/>
    </xf>
    <xf numFmtId="9" fontId="53" fillId="0" borderId="0" xfId="3" applyFont="1" applyFill="1" applyBorder="1" applyAlignment="1">
      <alignment horizontal="center" vertical="center" wrapText="1"/>
    </xf>
    <xf numFmtId="0" fontId="38" fillId="0" borderId="37" xfId="0" applyFont="1" applyBorder="1" applyAlignment="1">
      <alignment horizontal="left" vertical="center" wrapText="1"/>
    </xf>
    <xf numFmtId="0" fontId="38" fillId="20" borderId="37" xfId="0" applyFont="1" applyFill="1" applyBorder="1" applyAlignment="1">
      <alignment horizontal="justify" vertical="center" wrapText="1"/>
    </xf>
    <xf numFmtId="0" fontId="32" fillId="2" borderId="88" xfId="0" applyFont="1" applyFill="1" applyBorder="1" applyAlignment="1">
      <alignment horizontal="center" vertical="center"/>
    </xf>
    <xf numFmtId="0" fontId="32" fillId="2" borderId="89" xfId="0" applyFont="1" applyFill="1" applyBorder="1" applyAlignment="1">
      <alignment horizontal="center" vertical="center" wrapText="1"/>
    </xf>
    <xf numFmtId="0" fontId="39" fillId="2" borderId="81" xfId="0" applyFont="1" applyFill="1" applyBorder="1" applyAlignment="1">
      <alignment vertical="center" wrapText="1"/>
    </xf>
    <xf numFmtId="0" fontId="38" fillId="0" borderId="37" xfId="0" applyFont="1" applyBorder="1" applyAlignment="1">
      <alignment horizontal="center" vertical="center" wrapText="1"/>
    </xf>
    <xf numFmtId="9" fontId="38" fillId="2" borderId="0" xfId="7" applyNumberFormat="1" applyFont="1" applyFill="1" applyBorder="1" applyAlignment="1">
      <alignment horizontal="center" vertical="center"/>
    </xf>
    <xf numFmtId="9" fontId="38" fillId="2" borderId="0" xfId="9" applyNumberFormat="1" applyFont="1" applyFill="1" applyBorder="1" applyAlignment="1">
      <alignment horizontal="center" vertical="center"/>
    </xf>
    <xf numFmtId="0" fontId="38" fillId="2" borderId="81" xfId="0" applyFont="1" applyFill="1" applyBorder="1" applyAlignment="1">
      <alignment horizontal="center" vertical="center"/>
    </xf>
    <xf numFmtId="0" fontId="38" fillId="0" borderId="81" xfId="0" applyFont="1" applyBorder="1" applyAlignment="1">
      <alignment horizontal="center" vertical="center"/>
    </xf>
    <xf numFmtId="14" fontId="38" fillId="0" borderId="81" xfId="0" applyNumberFormat="1" applyFont="1" applyBorder="1" applyAlignment="1">
      <alignment horizontal="center" vertical="center" wrapText="1"/>
    </xf>
    <xf numFmtId="0" fontId="38" fillId="2" borderId="81" xfId="0" applyFont="1" applyFill="1" applyBorder="1" applyAlignment="1">
      <alignment vertical="center"/>
    </xf>
    <xf numFmtId="0" fontId="39" fillId="2" borderId="37" xfId="0" applyFont="1" applyFill="1" applyBorder="1" applyAlignment="1">
      <alignment vertical="center" wrapText="1"/>
    </xf>
    <xf numFmtId="0" fontId="39" fillId="2" borderId="37" xfId="0" applyFont="1" applyFill="1" applyBorder="1" applyAlignment="1">
      <alignment vertical="center"/>
    </xf>
    <xf numFmtId="0" fontId="53" fillId="2" borderId="0" xfId="0" applyFont="1" applyFill="1" applyAlignment="1">
      <alignment vertical="center" wrapText="1"/>
    </xf>
    <xf numFmtId="9" fontId="43" fillId="0" borderId="0" xfId="3" applyFont="1" applyFill="1" applyBorder="1" applyAlignment="1">
      <alignment horizontal="center" vertical="center" wrapText="1"/>
    </xf>
    <xf numFmtId="0" fontId="39" fillId="0" borderId="37" xfId="0" applyFont="1" applyBorder="1" applyAlignment="1">
      <alignment vertical="center" wrapText="1"/>
    </xf>
    <xf numFmtId="0" fontId="39" fillId="0" borderId="81" xfId="0" applyFont="1" applyBorder="1" applyAlignment="1">
      <alignment vertical="center" wrapText="1"/>
    </xf>
    <xf numFmtId="0" fontId="39" fillId="2" borderId="37" xfId="0" applyFont="1" applyFill="1" applyBorder="1" applyAlignment="1">
      <alignment horizontal="center" vertical="center"/>
    </xf>
    <xf numFmtId="0" fontId="58" fillId="18" borderId="0" xfId="0" applyFont="1" applyFill="1" applyAlignment="1">
      <alignment vertical="center"/>
    </xf>
    <xf numFmtId="0" fontId="38" fillId="0" borderId="37" xfId="0" applyFont="1" applyBorder="1" applyAlignment="1">
      <alignment vertical="center"/>
    </xf>
    <xf numFmtId="0" fontId="39" fillId="0" borderId="37" xfId="0" applyFont="1" applyBorder="1" applyAlignment="1">
      <alignment horizontal="center" vertical="center"/>
    </xf>
    <xf numFmtId="0" fontId="39" fillId="0" borderId="81" xfId="0" applyFont="1" applyBorder="1" applyAlignment="1">
      <alignment horizontal="center" vertical="center"/>
    </xf>
    <xf numFmtId="0" fontId="38" fillId="2" borderId="37" xfId="0" applyFont="1" applyFill="1" applyBorder="1" applyAlignment="1">
      <alignment vertical="center"/>
    </xf>
    <xf numFmtId="0" fontId="39" fillId="2" borderId="37" xfId="0" applyFont="1" applyFill="1" applyBorder="1" applyAlignment="1">
      <alignment horizontal="justify" vertical="center" wrapText="1"/>
    </xf>
    <xf numFmtId="0" fontId="38" fillId="0" borderId="81" xfId="0" applyFont="1" applyBorder="1" applyAlignment="1">
      <alignment horizontal="center" vertical="center" wrapText="1"/>
    </xf>
    <xf numFmtId="0" fontId="39" fillId="0" borderId="37" xfId="0" applyFont="1" applyBorder="1" applyAlignment="1">
      <alignment horizontal="center" vertical="center" wrapText="1"/>
    </xf>
    <xf numFmtId="14" fontId="38" fillId="0" borderId="37" xfId="0" applyNumberFormat="1" applyFont="1" applyBorder="1" applyAlignment="1">
      <alignment horizontal="center" vertical="center"/>
    </xf>
    <xf numFmtId="14" fontId="38" fillId="0" borderId="71" xfId="0" applyNumberFormat="1" applyFont="1" applyBorder="1" applyAlignment="1">
      <alignment horizontal="center" vertical="center" wrapText="1"/>
    </xf>
    <xf numFmtId="14" fontId="38" fillId="0" borderId="98" xfId="0" applyNumberFormat="1" applyFont="1" applyBorder="1" applyAlignment="1">
      <alignment horizontal="center" vertical="center" wrapText="1"/>
    </xf>
    <xf numFmtId="0" fontId="39" fillId="0" borderId="37" xfId="8" applyFont="1" applyFill="1" applyBorder="1" applyAlignment="1">
      <alignment horizontal="center" vertical="center" wrapText="1"/>
    </xf>
    <xf numFmtId="9" fontId="39" fillId="0" borderId="37" xfId="3" applyFont="1" applyFill="1" applyBorder="1" applyAlignment="1">
      <alignment horizontal="center" vertical="center" wrapText="1"/>
    </xf>
    <xf numFmtId="14" fontId="38" fillId="2" borderId="98" xfId="0" applyNumberFormat="1" applyFont="1" applyFill="1" applyBorder="1" applyAlignment="1">
      <alignment horizontal="center" vertical="center" wrapText="1"/>
    </xf>
    <xf numFmtId="0" fontId="38" fillId="0" borderId="71" xfId="0" applyFont="1" applyBorder="1" applyAlignment="1">
      <alignment horizontal="center" vertical="center"/>
    </xf>
    <xf numFmtId="0" fontId="43" fillId="0" borderId="88" xfId="0" applyFont="1" applyBorder="1" applyAlignment="1">
      <alignment horizontal="center" vertical="center" wrapText="1"/>
    </xf>
    <xf numFmtId="0" fontId="38" fillId="2" borderId="37" xfId="8" applyFont="1" applyFill="1" applyBorder="1" applyAlignment="1">
      <alignment horizontal="center" vertical="center" wrapText="1"/>
    </xf>
    <xf numFmtId="0" fontId="38" fillId="2" borderId="37" xfId="8" applyFont="1" applyFill="1" applyBorder="1" applyAlignment="1">
      <alignment horizontal="left" vertical="center" wrapText="1"/>
    </xf>
    <xf numFmtId="9" fontId="38" fillId="2" borderId="37" xfId="3" applyFont="1" applyFill="1" applyBorder="1" applyAlignment="1">
      <alignment horizontal="left" vertical="center" wrapText="1"/>
    </xf>
    <xf numFmtId="0" fontId="8" fillId="2" borderId="0" xfId="0" applyFont="1" applyFill="1" applyAlignment="1">
      <alignment horizontal="left" vertical="center" wrapText="1"/>
    </xf>
    <xf numFmtId="0" fontId="39" fillId="0" borderId="0" xfId="0" applyFont="1" applyAlignment="1">
      <alignment vertical="center"/>
    </xf>
    <xf numFmtId="0" fontId="39" fillId="2" borderId="0" xfId="0" applyFont="1" applyFill="1" applyAlignment="1">
      <alignment vertical="center"/>
    </xf>
    <xf numFmtId="0" fontId="38" fillId="0" borderId="0" xfId="0" applyFont="1" applyAlignment="1">
      <alignment vertical="center"/>
    </xf>
    <xf numFmtId="0" fontId="38" fillId="2" borderId="0" xfId="0" applyFont="1" applyFill="1" applyAlignment="1">
      <alignment vertical="center"/>
    </xf>
    <xf numFmtId="0" fontId="38" fillId="0" borderId="0" xfId="7" applyFont="1" applyFill="1" applyBorder="1" applyAlignment="1">
      <alignment vertical="center"/>
    </xf>
    <xf numFmtId="0" fontId="38" fillId="0" borderId="0" xfId="9" applyFont="1" applyFill="1" applyBorder="1" applyAlignment="1">
      <alignment vertical="center"/>
    </xf>
    <xf numFmtId="0" fontId="38" fillId="17" borderId="0" xfId="0" applyFont="1" applyFill="1" applyAlignment="1">
      <alignment vertical="center"/>
    </xf>
    <xf numFmtId="0" fontId="38" fillId="16" borderId="0" xfId="0" applyFont="1" applyFill="1" applyAlignment="1">
      <alignment vertical="center"/>
    </xf>
    <xf numFmtId="0" fontId="38" fillId="2" borderId="37" xfId="0" applyFont="1" applyFill="1" applyBorder="1" applyAlignment="1">
      <alignment horizontal="left" vertical="center"/>
    </xf>
    <xf numFmtId="0" fontId="39" fillId="0" borderId="37" xfId="0" applyFont="1" applyBorder="1" applyAlignment="1">
      <alignment horizontal="left" vertical="center" wrapText="1"/>
    </xf>
    <xf numFmtId="0" fontId="39" fillId="0" borderId="0" xfId="7" applyFont="1" applyFill="1" applyBorder="1" applyAlignment="1">
      <alignment vertical="center"/>
    </xf>
    <xf numFmtId="0" fontId="39" fillId="0" borderId="0" xfId="9" applyFont="1" applyFill="1" applyBorder="1" applyAlignment="1">
      <alignment vertical="center"/>
    </xf>
    <xf numFmtId="0" fontId="39" fillId="17" borderId="0" xfId="0" applyFont="1" applyFill="1" applyAlignment="1">
      <alignment vertical="center"/>
    </xf>
    <xf numFmtId="0" fontId="39" fillId="16" borderId="0" xfId="0" applyFont="1" applyFill="1" applyAlignment="1">
      <alignment vertical="center"/>
    </xf>
    <xf numFmtId="0" fontId="54" fillId="2" borderId="0" xfId="0" applyFont="1" applyFill="1" applyAlignment="1">
      <alignment horizontal="left" vertical="center" wrapText="1"/>
    </xf>
    <xf numFmtId="14" fontId="3" fillId="4" borderId="105" xfId="0" applyNumberFormat="1" applyFont="1" applyFill="1" applyBorder="1" applyAlignment="1">
      <alignment horizontal="center" vertical="center"/>
    </xf>
    <xf numFmtId="14" fontId="2" fillId="4" borderId="105" xfId="0" applyNumberFormat="1" applyFont="1" applyFill="1" applyBorder="1" applyAlignment="1">
      <alignment horizontal="center" vertical="center" wrapText="1"/>
    </xf>
    <xf numFmtId="0" fontId="2" fillId="4" borderId="105" xfId="0" applyFont="1" applyFill="1" applyBorder="1" applyAlignment="1">
      <alignment horizontal="center" vertical="center" wrapText="1"/>
    </xf>
    <xf numFmtId="0" fontId="0" fillId="0" borderId="105" xfId="0" applyBorder="1"/>
    <xf numFmtId="0" fontId="4" fillId="0" borderId="105" xfId="0" applyFont="1" applyBorder="1"/>
    <xf numFmtId="0" fontId="39" fillId="0" borderId="37" xfId="8" applyFont="1" applyFill="1" applyBorder="1" applyAlignment="1">
      <alignment horizontal="center" vertical="center"/>
    </xf>
    <xf numFmtId="9" fontId="39" fillId="0" borderId="37" xfId="3" applyFont="1" applyFill="1" applyBorder="1" applyAlignment="1">
      <alignment horizontal="center" vertical="center"/>
    </xf>
    <xf numFmtId="9" fontId="39" fillId="2" borderId="0" xfId="3" applyFont="1" applyFill="1" applyAlignment="1">
      <alignment vertical="center"/>
    </xf>
    <xf numFmtId="0" fontId="38" fillId="0" borderId="37" xfId="2" applyFont="1" applyFill="1" applyBorder="1" applyAlignment="1">
      <alignment horizontal="justify" vertical="center" wrapText="1"/>
    </xf>
    <xf numFmtId="9" fontId="39" fillId="0" borderId="37" xfId="3" applyFont="1" applyFill="1" applyBorder="1" applyAlignment="1">
      <alignment horizontal="left" vertical="center" wrapText="1"/>
    </xf>
    <xf numFmtId="0" fontId="62" fillId="2" borderId="37" xfId="0" applyFont="1" applyFill="1" applyBorder="1" applyAlignment="1">
      <alignment vertical="center" wrapText="1"/>
    </xf>
    <xf numFmtId="0" fontId="56" fillId="0" borderId="37" xfId="2" applyFont="1" applyFill="1" applyBorder="1" applyAlignment="1">
      <alignment horizontal="justify" vertical="center" wrapText="1"/>
    </xf>
    <xf numFmtId="0" fontId="38" fillId="0" borderId="37" xfId="8" applyFont="1" applyFill="1" applyBorder="1" applyAlignment="1">
      <alignment horizontal="center" vertical="center"/>
    </xf>
    <xf numFmtId="0" fontId="59" fillId="2" borderId="37" xfId="0" applyFont="1" applyFill="1" applyBorder="1" applyAlignment="1">
      <alignment horizontal="left" vertical="center" wrapText="1"/>
    </xf>
    <xf numFmtId="0" fontId="38" fillId="17" borderId="81" xfId="0" applyFont="1" applyFill="1" applyBorder="1" applyAlignment="1">
      <alignment horizontal="justify" vertical="center" wrapText="1"/>
    </xf>
    <xf numFmtId="0" fontId="39" fillId="2" borderId="37" xfId="0" applyFont="1" applyFill="1" applyBorder="1" applyAlignment="1">
      <alignment horizontal="left" vertical="center" wrapText="1"/>
    </xf>
    <xf numFmtId="9" fontId="39" fillId="0" borderId="37" xfId="3" applyFont="1" applyBorder="1" applyAlignment="1">
      <alignment horizontal="center" vertical="center"/>
    </xf>
    <xf numFmtId="0" fontId="62" fillId="0" borderId="37" xfId="0" applyFont="1" applyBorder="1" applyAlignment="1">
      <alignment horizontal="center" vertical="center" wrapText="1"/>
    </xf>
    <xf numFmtId="0" fontId="60" fillId="2" borderId="37" xfId="0" applyFont="1" applyFill="1" applyBorder="1" applyAlignment="1">
      <alignment horizontal="left" vertical="center" wrapText="1"/>
    </xf>
    <xf numFmtId="0" fontId="62" fillId="0" borderId="37" xfId="0" applyFont="1" applyBorder="1" applyAlignment="1">
      <alignment horizontal="left" vertical="center" wrapText="1"/>
    </xf>
    <xf numFmtId="0" fontId="61" fillId="0" borderId="37" xfId="2" applyFont="1" applyFill="1" applyBorder="1" applyAlignment="1">
      <alignment horizontal="left" vertical="center" wrapText="1"/>
    </xf>
    <xf numFmtId="0" fontId="62" fillId="2" borderId="37" xfId="0" applyFont="1" applyFill="1" applyBorder="1" applyAlignment="1">
      <alignment horizontal="left" vertical="center" wrapText="1"/>
    </xf>
    <xf numFmtId="0" fontId="61" fillId="0" borderId="37" xfId="0" applyFont="1" applyBorder="1" applyAlignment="1">
      <alignment horizontal="left" vertical="center" wrapText="1"/>
    </xf>
    <xf numFmtId="0" fontId="61" fillId="0" borderId="37" xfId="8" applyFont="1" applyFill="1" applyBorder="1" applyAlignment="1">
      <alignment horizontal="left" vertical="center" wrapText="1"/>
    </xf>
    <xf numFmtId="0" fontId="61" fillId="2" borderId="37" xfId="0" applyFont="1" applyFill="1" applyBorder="1" applyAlignment="1">
      <alignment horizontal="left" vertical="center" wrapText="1"/>
    </xf>
    <xf numFmtId="0" fontId="61" fillId="2" borderId="37" xfId="8" applyFont="1" applyFill="1" applyBorder="1" applyAlignment="1">
      <alignment horizontal="left" vertical="center" wrapText="1"/>
    </xf>
    <xf numFmtId="0" fontId="61" fillId="0" borderId="37" xfId="8" applyFont="1" applyFill="1" applyBorder="1" applyAlignment="1">
      <alignment horizontal="center" vertical="center"/>
    </xf>
    <xf numFmtId="0" fontId="61" fillId="17" borderId="37" xfId="0" applyFont="1" applyFill="1" applyBorder="1" applyAlignment="1">
      <alignment horizontal="left" vertical="center" wrapText="1"/>
    </xf>
    <xf numFmtId="0" fontId="61" fillId="17" borderId="81" xfId="0" applyFont="1" applyFill="1" applyBorder="1" applyAlignment="1">
      <alignment horizontal="left" vertical="center" wrapText="1"/>
    </xf>
    <xf numFmtId="0" fontId="67" fillId="21" borderId="37" xfId="0" applyFont="1" applyFill="1" applyBorder="1" applyAlignment="1">
      <alignment horizontal="left" vertical="center" wrapText="1"/>
    </xf>
    <xf numFmtId="0" fontId="65" fillId="0" borderId="72" xfId="0" applyFont="1" applyBorder="1" applyAlignment="1">
      <alignment horizontal="left" vertical="center"/>
    </xf>
    <xf numFmtId="0" fontId="62" fillId="0" borderId="37" xfId="0" applyFont="1" applyBorder="1" applyAlignment="1">
      <alignment horizontal="left" wrapText="1"/>
    </xf>
    <xf numFmtId="0" fontId="62" fillId="2" borderId="37" xfId="0" applyFont="1" applyFill="1" applyBorder="1" applyAlignment="1">
      <alignment horizontal="left" vertical="center"/>
    </xf>
    <xf numFmtId="0" fontId="61" fillId="2" borderId="37" xfId="0" applyFont="1" applyFill="1" applyBorder="1" applyAlignment="1">
      <alignment horizontal="left" vertical="center"/>
    </xf>
    <xf numFmtId="14" fontId="62" fillId="2" borderId="37" xfId="0" applyNumberFormat="1" applyFont="1" applyFill="1" applyBorder="1" applyAlignment="1">
      <alignment horizontal="left" vertical="center" wrapText="1"/>
    </xf>
    <xf numFmtId="14" fontId="62" fillId="2" borderId="71" xfId="0" applyNumberFormat="1" applyFont="1" applyFill="1" applyBorder="1" applyAlignment="1">
      <alignment horizontal="left" vertical="center" wrapText="1"/>
    </xf>
    <xf numFmtId="0" fontId="66" fillId="2" borderId="72" xfId="0" applyFont="1" applyFill="1" applyBorder="1" applyAlignment="1">
      <alignment horizontal="left" vertical="center"/>
    </xf>
    <xf numFmtId="0" fontId="61" fillId="0" borderId="37" xfId="0" applyFont="1" applyBorder="1" applyAlignment="1">
      <alignment horizontal="left" vertical="center"/>
    </xf>
    <xf numFmtId="14" fontId="61" fillId="2" borderId="37" xfId="0" applyNumberFormat="1" applyFont="1" applyFill="1" applyBorder="1" applyAlignment="1">
      <alignment horizontal="left" vertical="center" wrapText="1"/>
    </xf>
    <xf numFmtId="14" fontId="61" fillId="2" borderId="71" xfId="0" applyNumberFormat="1" applyFont="1" applyFill="1" applyBorder="1" applyAlignment="1">
      <alignment horizontal="left" vertical="center" wrapText="1"/>
    </xf>
    <xf numFmtId="14" fontId="61" fillId="0" borderId="37" xfId="0" applyNumberFormat="1" applyFont="1" applyBorder="1" applyAlignment="1">
      <alignment horizontal="left" vertical="center" wrapText="1"/>
    </xf>
    <xf numFmtId="14" fontId="61" fillId="0" borderId="71" xfId="0" applyNumberFormat="1" applyFont="1" applyBorder="1" applyAlignment="1">
      <alignment horizontal="left" vertical="center" wrapText="1"/>
    </xf>
    <xf numFmtId="0" fontId="65" fillId="17" borderId="72" xfId="0" applyFont="1" applyFill="1" applyBorder="1" applyAlignment="1">
      <alignment horizontal="left" vertical="center"/>
    </xf>
    <xf numFmtId="0" fontId="61" fillId="17" borderId="37" xfId="0" applyFont="1" applyFill="1" applyBorder="1" applyAlignment="1">
      <alignment horizontal="left" vertical="center"/>
    </xf>
    <xf numFmtId="14" fontId="61" fillId="17" borderId="37" xfId="0" applyNumberFormat="1" applyFont="1" applyFill="1" applyBorder="1" applyAlignment="1">
      <alignment horizontal="left" vertical="center" wrapText="1"/>
    </xf>
    <xf numFmtId="9" fontId="61" fillId="2" borderId="37" xfId="3" applyFont="1" applyFill="1" applyBorder="1" applyAlignment="1">
      <alignment horizontal="left" vertical="center" wrapText="1"/>
    </xf>
    <xf numFmtId="0" fontId="65" fillId="2" borderId="72" xfId="0" applyFont="1" applyFill="1" applyBorder="1" applyAlignment="1">
      <alignment horizontal="left" vertical="center"/>
    </xf>
    <xf numFmtId="0" fontId="65" fillId="0" borderId="80" xfId="0" applyFont="1" applyBorder="1" applyAlignment="1">
      <alignment horizontal="left" vertical="center"/>
    </xf>
    <xf numFmtId="0" fontId="61" fillId="2" borderId="81" xfId="0" applyFont="1" applyFill="1" applyBorder="1" applyAlignment="1">
      <alignment horizontal="left" vertical="center" wrapText="1"/>
    </xf>
    <xf numFmtId="0" fontId="61" fillId="0" borderId="81" xfId="0" applyFont="1" applyBorder="1" applyAlignment="1">
      <alignment horizontal="left" vertical="center" wrapText="1"/>
    </xf>
    <xf numFmtId="0" fontId="61" fillId="0" borderId="81" xfId="0" applyFont="1" applyBorder="1" applyAlignment="1">
      <alignment horizontal="left" vertical="center"/>
    </xf>
    <xf numFmtId="14" fontId="62" fillId="0" borderId="81" xfId="0" applyNumberFormat="1" applyFont="1" applyBorder="1" applyAlignment="1">
      <alignment horizontal="left" vertical="center" wrapText="1"/>
    </xf>
    <xf numFmtId="14" fontId="62" fillId="0" borderId="98" xfId="0" applyNumberFormat="1" applyFont="1" applyBorder="1" applyAlignment="1">
      <alignment horizontal="left" vertical="center" wrapText="1"/>
    </xf>
    <xf numFmtId="0" fontId="62" fillId="0" borderId="37" xfId="0" applyFont="1" applyBorder="1" applyAlignment="1">
      <alignment horizontal="center" vertical="center"/>
    </xf>
    <xf numFmtId="9" fontId="62" fillId="0" borderId="37" xfId="0" applyNumberFormat="1" applyFont="1" applyBorder="1" applyAlignment="1">
      <alignment horizontal="center" vertical="center"/>
    </xf>
    <xf numFmtId="10" fontId="62" fillId="0" borderId="37" xfId="0" applyNumberFormat="1" applyFont="1" applyBorder="1" applyAlignment="1">
      <alignment horizontal="center" vertical="center"/>
    </xf>
    <xf numFmtId="0" fontId="62" fillId="2" borderId="37" xfId="0" applyFont="1" applyFill="1" applyBorder="1" applyAlignment="1">
      <alignment horizontal="center" vertical="center"/>
    </xf>
    <xf numFmtId="9" fontId="62" fillId="2" borderId="37" xfId="0" applyNumberFormat="1" applyFont="1" applyFill="1" applyBorder="1" applyAlignment="1">
      <alignment horizontal="center" vertical="center"/>
    </xf>
    <xf numFmtId="9" fontId="62" fillId="0" borderId="37" xfId="0" applyNumberFormat="1" applyFont="1" applyBorder="1" applyAlignment="1">
      <alignment horizontal="center" vertical="center" wrapText="1"/>
    </xf>
    <xf numFmtId="0" fontId="62" fillId="2" borderId="37" xfId="0" applyFont="1" applyFill="1" applyBorder="1" applyAlignment="1">
      <alignment horizontal="left" wrapText="1"/>
    </xf>
    <xf numFmtId="9" fontId="61" fillId="0" borderId="37" xfId="8" applyNumberFormat="1" applyFont="1" applyFill="1" applyBorder="1" applyAlignment="1">
      <alignment horizontal="center" vertical="center"/>
    </xf>
    <xf numFmtId="0" fontId="61" fillId="2" borderId="37" xfId="2" applyFont="1" applyFill="1" applyBorder="1" applyAlignment="1">
      <alignment horizontal="left" vertical="center" wrapText="1"/>
    </xf>
    <xf numFmtId="0" fontId="61" fillId="2" borderId="37" xfId="0" applyFont="1" applyFill="1" applyBorder="1" applyAlignment="1">
      <alignment horizontal="left" wrapText="1"/>
    </xf>
    <xf numFmtId="0" fontId="39" fillId="2" borderId="0" xfId="0" applyFont="1" applyFill="1" applyAlignment="1">
      <alignment horizontal="left" vertical="center"/>
    </xf>
    <xf numFmtId="9" fontId="38" fillId="0" borderId="37" xfId="0" applyNumberFormat="1" applyFont="1" applyBorder="1" applyAlignment="1">
      <alignment horizontal="center" vertical="center" wrapText="1"/>
    </xf>
    <xf numFmtId="0" fontId="68" fillId="0" borderId="37" xfId="0" applyFont="1" applyBorder="1" applyAlignment="1">
      <alignment horizontal="left" vertical="center" wrapText="1"/>
    </xf>
    <xf numFmtId="0" fontId="59" fillId="21" borderId="37" xfId="0" applyFont="1" applyFill="1" applyBorder="1" applyAlignment="1">
      <alignment horizontal="center" vertical="center" wrapText="1"/>
    </xf>
    <xf numFmtId="0" fontId="38" fillId="21" borderId="37" xfId="0" applyFont="1" applyFill="1" applyBorder="1" applyAlignment="1">
      <alignment horizontal="center" vertical="center" wrapText="1"/>
    </xf>
    <xf numFmtId="0" fontId="38" fillId="0" borderId="37" xfId="0" applyFont="1" applyBorder="1" applyAlignment="1">
      <alignment wrapText="1"/>
    </xf>
    <xf numFmtId="0" fontId="59" fillId="21" borderId="37" xfId="0" applyFont="1" applyFill="1" applyBorder="1" applyAlignment="1">
      <alignment wrapText="1"/>
    </xf>
    <xf numFmtId="9" fontId="38" fillId="0" borderId="37" xfId="8" applyNumberFormat="1" applyFont="1" applyFill="1" applyBorder="1" applyAlignment="1">
      <alignment horizontal="center" vertical="center"/>
    </xf>
    <xf numFmtId="9" fontId="38" fillId="2" borderId="37" xfId="0" applyNumberFormat="1" applyFont="1" applyFill="1" applyBorder="1" applyAlignment="1">
      <alignment horizontal="center" vertical="center"/>
    </xf>
    <xf numFmtId="9" fontId="39" fillId="2" borderId="37" xfId="0" applyNumberFormat="1" applyFont="1" applyFill="1" applyBorder="1" applyAlignment="1">
      <alignment horizontal="center" vertical="center"/>
    </xf>
    <xf numFmtId="0" fontId="69" fillId="0" borderId="37" xfId="2" applyFont="1" applyFill="1" applyBorder="1" applyAlignment="1">
      <alignment horizontal="left" vertical="center" wrapText="1"/>
    </xf>
    <xf numFmtId="0" fontId="39" fillId="0" borderId="37" xfId="8" applyFont="1" applyFill="1" applyBorder="1" applyAlignment="1">
      <alignment horizontal="justify" vertical="center" wrapText="1"/>
    </xf>
    <xf numFmtId="0" fontId="39" fillId="2" borderId="37" xfId="8" applyFont="1" applyFill="1" applyBorder="1" applyAlignment="1">
      <alignment horizontal="center" vertical="center"/>
    </xf>
    <xf numFmtId="9" fontId="39" fillId="0" borderId="37" xfId="0" applyNumberFormat="1" applyFont="1" applyBorder="1" applyAlignment="1">
      <alignment horizontal="center" vertical="center" wrapText="1"/>
    </xf>
    <xf numFmtId="0" fontId="39" fillId="0" borderId="37" xfId="2" applyFont="1" applyFill="1" applyBorder="1" applyAlignment="1">
      <alignment horizontal="justify" vertical="center" wrapText="1"/>
    </xf>
    <xf numFmtId="0" fontId="39" fillId="2" borderId="37" xfId="2" applyFont="1" applyFill="1" applyBorder="1" applyAlignment="1">
      <alignment horizontal="justify" vertical="center" wrapText="1"/>
    </xf>
    <xf numFmtId="0" fontId="38" fillId="21" borderId="37" xfId="0" applyFont="1" applyFill="1" applyBorder="1" applyAlignment="1">
      <alignment vertical="center" wrapText="1"/>
    </xf>
    <xf numFmtId="9" fontId="39" fillId="0" borderId="37" xfId="8" applyNumberFormat="1" applyFont="1" applyFill="1" applyBorder="1" applyAlignment="1">
      <alignment horizontal="center" vertical="center"/>
    </xf>
    <xf numFmtId="9" fontId="39" fillId="2" borderId="37" xfId="8" applyNumberFormat="1" applyFont="1" applyFill="1" applyBorder="1" applyAlignment="1">
      <alignment horizontal="center" vertical="center"/>
    </xf>
    <xf numFmtId="0" fontId="59" fillId="21" borderId="37" xfId="0" applyFont="1" applyFill="1" applyBorder="1" applyAlignment="1">
      <alignment horizontal="left" vertical="center" wrapText="1"/>
    </xf>
    <xf numFmtId="0" fontId="61" fillId="2" borderId="37" xfId="0" applyFont="1" applyFill="1" applyBorder="1" applyAlignment="1">
      <alignment horizontal="center" vertical="center" wrapText="1"/>
    </xf>
    <xf numFmtId="0" fontId="61" fillId="0" borderId="37" xfId="0" applyFont="1" applyBorder="1" applyAlignment="1">
      <alignment horizontal="center" vertical="center" wrapText="1"/>
    </xf>
    <xf numFmtId="9" fontId="61" fillId="0" borderId="37" xfId="0" applyNumberFormat="1" applyFont="1" applyBorder="1" applyAlignment="1">
      <alignment horizontal="center" vertical="center" wrapText="1"/>
    </xf>
    <xf numFmtId="0" fontId="61" fillId="0" borderId="37" xfId="0" applyFont="1" applyBorder="1" applyAlignment="1">
      <alignment horizontal="justify" vertical="center"/>
    </xf>
    <xf numFmtId="0" fontId="61" fillId="0" borderId="37" xfId="0" applyFont="1" applyBorder="1" applyAlignment="1">
      <alignment horizontal="justify" vertical="center" wrapText="1"/>
    </xf>
    <xf numFmtId="0" fontId="61" fillId="0" borderId="37" xfId="0" applyFont="1" applyBorder="1" applyAlignment="1">
      <alignment horizontal="center" vertical="center"/>
    </xf>
    <xf numFmtId="14" fontId="61" fillId="0" borderId="37" xfId="0" applyNumberFormat="1" applyFont="1" applyBorder="1" applyAlignment="1">
      <alignment horizontal="center" vertical="center" wrapText="1"/>
    </xf>
    <xf numFmtId="14" fontId="61" fillId="0" borderId="71" xfId="0" applyNumberFormat="1" applyFont="1" applyBorder="1" applyAlignment="1">
      <alignment horizontal="center" vertical="center" wrapText="1"/>
    </xf>
    <xf numFmtId="0" fontId="61" fillId="2" borderId="37" xfId="8" applyFont="1" applyFill="1" applyBorder="1" applyAlignment="1">
      <alignment horizontal="center" vertical="center" wrapText="1"/>
    </xf>
    <xf numFmtId="0" fontId="61" fillId="0" borderId="81" xfId="0" applyFont="1" applyBorder="1" applyAlignment="1">
      <alignment horizontal="justify" vertical="center"/>
    </xf>
    <xf numFmtId="0" fontId="61" fillId="0" borderId="81" xfId="0" applyFont="1" applyBorder="1" applyAlignment="1">
      <alignment horizontal="justify" vertical="center" wrapText="1"/>
    </xf>
    <xf numFmtId="0" fontId="61" fillId="0" borderId="81" xfId="0" applyFont="1" applyBorder="1" applyAlignment="1">
      <alignment horizontal="center" vertical="center"/>
    </xf>
    <xf numFmtId="14" fontId="61" fillId="0" borderId="81" xfId="0" applyNumberFormat="1" applyFont="1" applyBorder="1" applyAlignment="1">
      <alignment horizontal="center" vertical="center" wrapText="1"/>
    </xf>
    <xf numFmtId="14" fontId="61" fillId="0" borderId="98" xfId="0" applyNumberFormat="1" applyFont="1" applyBorder="1" applyAlignment="1">
      <alignment horizontal="center" vertical="center" wrapText="1"/>
    </xf>
    <xf numFmtId="14" fontId="61" fillId="2" borderId="37" xfId="0" applyNumberFormat="1" applyFont="1" applyFill="1" applyBorder="1" applyAlignment="1">
      <alignment horizontal="center" vertical="center" wrapText="1"/>
    </xf>
    <xf numFmtId="14" fontId="61" fillId="2" borderId="71" xfId="0" applyNumberFormat="1" applyFont="1" applyFill="1" applyBorder="1" applyAlignment="1">
      <alignment horizontal="center" vertical="center" wrapText="1"/>
    </xf>
    <xf numFmtId="9" fontId="61" fillId="2" borderId="37" xfId="3" applyFont="1" applyFill="1" applyBorder="1" applyAlignment="1">
      <alignment horizontal="center" vertical="center" wrapText="1"/>
    </xf>
    <xf numFmtId="0" fontId="61" fillId="2" borderId="37" xfId="0" applyFont="1" applyFill="1" applyBorder="1" applyAlignment="1">
      <alignment horizontal="justify" vertical="center" wrapText="1"/>
    </xf>
    <xf numFmtId="0" fontId="61" fillId="2" borderId="37" xfId="0" applyFont="1" applyFill="1" applyBorder="1" applyAlignment="1">
      <alignment horizontal="center" vertical="center"/>
    </xf>
    <xf numFmtId="9" fontId="61" fillId="0" borderId="37" xfId="0" applyNumberFormat="1" applyFont="1" applyBorder="1" applyAlignment="1">
      <alignment horizontal="center" vertical="center"/>
    </xf>
    <xf numFmtId="0" fontId="61" fillId="0" borderId="37" xfId="0" applyFont="1" applyBorder="1" applyAlignment="1">
      <alignment vertical="center" wrapText="1"/>
    </xf>
    <xf numFmtId="0" fontId="61" fillId="2" borderId="37" xfId="0" applyFont="1" applyFill="1" applyBorder="1" applyAlignment="1">
      <alignment vertical="center" wrapText="1"/>
    </xf>
    <xf numFmtId="9" fontId="61" fillId="2" borderId="37" xfId="0" applyNumberFormat="1" applyFont="1" applyFill="1" applyBorder="1" applyAlignment="1">
      <alignment horizontal="center" vertical="center"/>
    </xf>
    <xf numFmtId="14" fontId="61" fillId="2" borderId="71" xfId="0" applyNumberFormat="1" applyFont="1" applyFill="1" applyBorder="1" applyAlignment="1">
      <alignment horizontal="center" vertical="center"/>
    </xf>
    <xf numFmtId="0" fontId="61" fillId="2" borderId="37" xfId="0" applyFont="1" applyFill="1" applyBorder="1" applyAlignment="1">
      <alignment vertical="center"/>
    </xf>
    <xf numFmtId="0" fontId="61" fillId="0" borderId="58" xfId="0" applyFont="1" applyBorder="1" applyAlignment="1">
      <alignment horizontal="justify" vertical="center" wrapText="1"/>
    </xf>
    <xf numFmtId="0" fontId="61" fillId="2" borderId="58" xfId="0" applyFont="1" applyFill="1" applyBorder="1" applyAlignment="1">
      <alignment horizontal="justify" vertical="center" wrapText="1"/>
    </xf>
    <xf numFmtId="0" fontId="61" fillId="2" borderId="58" xfId="0" applyFont="1" applyFill="1" applyBorder="1" applyAlignment="1">
      <alignment horizontal="left" vertical="center" wrapText="1"/>
    </xf>
    <xf numFmtId="0" fontId="61" fillId="2" borderId="58" xfId="0" applyFont="1" applyFill="1" applyBorder="1" applyAlignment="1">
      <alignment horizontal="center" vertical="center"/>
    </xf>
    <xf numFmtId="0" fontId="61" fillId="2" borderId="58" xfId="0" applyFont="1" applyFill="1" applyBorder="1" applyAlignment="1">
      <alignment horizontal="center" vertical="center" wrapText="1"/>
    </xf>
    <xf numFmtId="0" fontId="61" fillId="2" borderId="71" xfId="0" applyFont="1" applyFill="1" applyBorder="1" applyAlignment="1">
      <alignment horizontal="center" vertical="center"/>
    </xf>
    <xf numFmtId="0" fontId="61" fillId="2" borderId="81" xfId="0" applyFont="1" applyFill="1" applyBorder="1" applyAlignment="1">
      <alignment horizontal="justify" vertical="center" wrapText="1"/>
    </xf>
    <xf numFmtId="0" fontId="61" fillId="2" borderId="81" xfId="0" applyFont="1" applyFill="1" applyBorder="1" applyAlignment="1">
      <alignment horizontal="center" vertical="center"/>
    </xf>
    <xf numFmtId="14" fontId="61" fillId="2" borderId="81" xfId="0" applyNumberFormat="1" applyFont="1" applyFill="1" applyBorder="1" applyAlignment="1">
      <alignment horizontal="center" vertical="center" wrapText="1"/>
    </xf>
    <xf numFmtId="14" fontId="61" fillId="2" borderId="98" xfId="0" applyNumberFormat="1" applyFont="1" applyFill="1" applyBorder="1" applyAlignment="1">
      <alignment horizontal="center" vertical="center"/>
    </xf>
    <xf numFmtId="0" fontId="61" fillId="0" borderId="103" xfId="0" applyFont="1" applyBorder="1" applyAlignment="1">
      <alignment horizontal="justify" vertical="center" wrapText="1"/>
    </xf>
    <xf numFmtId="0" fontId="61" fillId="0" borderId="103" xfId="0" applyFont="1" applyBorder="1" applyAlignment="1">
      <alignment horizontal="left" vertical="center" wrapText="1"/>
    </xf>
    <xf numFmtId="0" fontId="61" fillId="0" borderId="103" xfId="0" applyFont="1" applyBorder="1" applyAlignment="1">
      <alignment horizontal="center" vertical="center"/>
    </xf>
    <xf numFmtId="14" fontId="61" fillId="0" borderId="103" xfId="0" applyNumberFormat="1" applyFont="1" applyBorder="1" applyAlignment="1">
      <alignment horizontal="center" vertical="center" wrapText="1"/>
    </xf>
    <xf numFmtId="14" fontId="61" fillId="0" borderId="104" xfId="0" applyNumberFormat="1" applyFont="1" applyBorder="1" applyAlignment="1">
      <alignment horizontal="center" vertical="center" wrapText="1"/>
    </xf>
    <xf numFmtId="14" fontId="61" fillId="2" borderId="58" xfId="0" applyNumberFormat="1" applyFont="1" applyFill="1" applyBorder="1" applyAlignment="1">
      <alignment horizontal="center" vertical="center" wrapText="1"/>
    </xf>
    <xf numFmtId="14" fontId="61" fillId="2" borderId="101" xfId="0" applyNumberFormat="1" applyFont="1" applyFill="1" applyBorder="1" applyAlignment="1">
      <alignment horizontal="center" vertical="center" wrapText="1"/>
    </xf>
    <xf numFmtId="0" fontId="61" fillId="2" borderId="37" xfId="0" applyFont="1" applyFill="1" applyBorder="1" applyAlignment="1">
      <alignment horizontal="justify" vertical="center"/>
    </xf>
    <xf numFmtId="0" fontId="67" fillId="2" borderId="37" xfId="0" applyFont="1" applyFill="1" applyBorder="1" applyAlignment="1">
      <alignment horizontal="left" vertical="center" wrapText="1"/>
    </xf>
    <xf numFmtId="0" fontId="62" fillId="2" borderId="37" xfId="0" applyFont="1" applyFill="1" applyBorder="1" applyAlignment="1">
      <alignment horizontal="center" vertical="center" wrapText="1"/>
    </xf>
    <xf numFmtId="0" fontId="62" fillId="2" borderId="37" xfId="0" applyFont="1" applyFill="1" applyBorder="1" applyAlignment="1">
      <alignment vertical="center"/>
    </xf>
    <xf numFmtId="0" fontId="62" fillId="2" borderId="81" xfId="0" applyFont="1" applyFill="1" applyBorder="1" applyAlignment="1">
      <alignment vertical="center" wrapText="1"/>
    </xf>
    <xf numFmtId="14" fontId="61" fillId="2" borderId="98" xfId="0" applyNumberFormat="1" applyFont="1" applyFill="1" applyBorder="1" applyAlignment="1">
      <alignment horizontal="center" vertical="center" wrapText="1"/>
    </xf>
    <xf numFmtId="0" fontId="65" fillId="0" borderId="37" xfId="0" applyFont="1" applyBorder="1" applyAlignment="1">
      <alignment horizontal="center" vertical="center"/>
    </xf>
    <xf numFmtId="0" fontId="65" fillId="0" borderId="81" xfId="0" applyFont="1" applyBorder="1" applyAlignment="1">
      <alignment horizontal="center" vertical="center"/>
    </xf>
    <xf numFmtId="0" fontId="65" fillId="2" borderId="72" xfId="0" applyFont="1" applyFill="1" applyBorder="1" applyAlignment="1">
      <alignment horizontal="center" vertical="center"/>
    </xf>
    <xf numFmtId="0" fontId="65" fillId="2" borderId="37" xfId="0" applyFont="1" applyFill="1" applyBorder="1" applyAlignment="1">
      <alignment horizontal="center" vertical="center"/>
    </xf>
    <xf numFmtId="0" fontId="61" fillId="19" borderId="78" xfId="0" applyFont="1" applyFill="1" applyBorder="1" applyAlignment="1">
      <alignment horizontal="center" vertical="center" wrapText="1"/>
    </xf>
    <xf numFmtId="0" fontId="65" fillId="0" borderId="58" xfId="0" applyFont="1" applyBorder="1" applyAlignment="1">
      <alignment horizontal="center" vertical="center"/>
    </xf>
    <xf numFmtId="0" fontId="61" fillId="19" borderId="87" xfId="0" applyFont="1" applyFill="1" applyBorder="1" applyAlignment="1">
      <alignment horizontal="center" vertical="center" wrapText="1"/>
    </xf>
    <xf numFmtId="0" fontId="65" fillId="0" borderId="95" xfId="0" applyFont="1" applyBorder="1" applyAlignment="1">
      <alignment horizontal="center" vertical="center" wrapText="1"/>
    </xf>
    <xf numFmtId="0" fontId="65" fillId="0" borderId="102" xfId="0" applyFont="1" applyBorder="1" applyAlignment="1">
      <alignment horizontal="center" vertical="center"/>
    </xf>
    <xf numFmtId="0" fontId="65" fillId="2" borderId="92" xfId="0" applyFont="1" applyFill="1" applyBorder="1" applyAlignment="1">
      <alignment horizontal="center" vertical="center"/>
    </xf>
    <xf numFmtId="0" fontId="65" fillId="2" borderId="91" xfId="0" applyFont="1" applyFill="1" applyBorder="1" applyAlignment="1">
      <alignment horizontal="center" vertical="center"/>
    </xf>
    <xf numFmtId="0" fontId="43" fillId="2" borderId="37" xfId="0" applyFont="1" applyFill="1" applyBorder="1" applyAlignment="1">
      <alignment horizontal="center" vertical="center"/>
    </xf>
    <xf numFmtId="0" fontId="53" fillId="19" borderId="77" xfId="0" applyFont="1" applyFill="1" applyBorder="1" applyAlignment="1">
      <alignment horizontal="center" vertical="center" wrapText="1"/>
    </xf>
    <xf numFmtId="0" fontId="43" fillId="2" borderId="81" xfId="0" applyFont="1" applyFill="1" applyBorder="1" applyAlignment="1">
      <alignment horizontal="center" vertical="center"/>
    </xf>
    <xf numFmtId="14" fontId="39" fillId="2" borderId="37" xfId="0" applyNumberFormat="1" applyFont="1" applyFill="1" applyBorder="1" applyAlignment="1">
      <alignment horizontal="center" vertical="center" wrapText="1"/>
    </xf>
    <xf numFmtId="0" fontId="38" fillId="21" borderId="37" xfId="0" applyFont="1" applyFill="1" applyBorder="1" applyAlignment="1">
      <alignment wrapText="1"/>
    </xf>
    <xf numFmtId="0" fontId="38" fillId="17" borderId="37" xfId="0" applyFont="1" applyFill="1" applyBorder="1" applyAlignment="1">
      <alignment vertical="center"/>
    </xf>
    <xf numFmtId="0" fontId="53" fillId="2" borderId="37" xfId="0" applyFont="1" applyFill="1" applyBorder="1" applyAlignment="1">
      <alignment horizontal="center" vertical="center"/>
    </xf>
    <xf numFmtId="0" fontId="53" fillId="0" borderId="37" xfId="0" applyFont="1" applyBorder="1" applyAlignment="1">
      <alignment horizontal="center" vertical="center"/>
    </xf>
    <xf numFmtId="0" fontId="59" fillId="2" borderId="37" xfId="0" applyFont="1" applyFill="1" applyBorder="1" applyAlignment="1">
      <alignment horizontal="center" vertical="center" wrapText="1"/>
    </xf>
    <xf numFmtId="0" fontId="64" fillId="2" borderId="37" xfId="2" applyFont="1" applyFill="1" applyBorder="1" applyAlignment="1">
      <alignment vertical="center" wrapText="1"/>
    </xf>
    <xf numFmtId="9" fontId="39" fillId="0" borderId="37" xfId="0" applyNumberFormat="1" applyFont="1" applyBorder="1" applyAlignment="1">
      <alignment horizontal="center" vertical="center"/>
    </xf>
    <xf numFmtId="0" fontId="38" fillId="21" borderId="37" xfId="0" applyFont="1" applyFill="1" applyBorder="1" applyAlignment="1">
      <alignment horizontal="left" vertical="center" wrapText="1"/>
    </xf>
    <xf numFmtId="0" fontId="39" fillId="0" borderId="37" xfId="2" applyFont="1" applyFill="1" applyBorder="1" applyAlignment="1">
      <alignment horizontal="center" vertical="center" wrapText="1"/>
    </xf>
    <xf numFmtId="9" fontId="39" fillId="2" borderId="0" xfId="3" applyFont="1" applyFill="1" applyAlignment="1">
      <alignment horizontal="center" vertical="center"/>
    </xf>
    <xf numFmtId="0" fontId="28" fillId="2" borderId="37" xfId="2" applyFill="1" applyBorder="1" applyAlignment="1">
      <alignment vertical="center" wrapText="1"/>
    </xf>
    <xf numFmtId="0" fontId="70" fillId="5" borderId="116" xfId="0" applyFont="1" applyFill="1" applyBorder="1" applyAlignment="1">
      <alignment horizontal="center" vertical="center" wrapText="1"/>
    </xf>
    <xf numFmtId="0" fontId="70" fillId="5" borderId="117" xfId="0" applyFont="1" applyFill="1" applyBorder="1" applyAlignment="1">
      <alignment horizontal="center" vertical="center" wrapText="1"/>
    </xf>
    <xf numFmtId="0" fontId="60" fillId="5" borderId="116" xfId="0" applyFont="1" applyFill="1" applyBorder="1" applyAlignment="1">
      <alignment horizontal="left" vertical="center" wrapText="1"/>
    </xf>
    <xf numFmtId="14" fontId="60" fillId="5" borderId="116" xfId="0" applyNumberFormat="1" applyFont="1" applyFill="1" applyBorder="1" applyAlignment="1">
      <alignment horizontal="center" vertical="center" wrapText="1"/>
    </xf>
    <xf numFmtId="0" fontId="60" fillId="0" borderId="116" xfId="0" applyFont="1" applyBorder="1" applyAlignment="1">
      <alignment horizontal="left" vertical="center" wrapText="1"/>
    </xf>
    <xf numFmtId="0" fontId="60" fillId="5" borderId="117" xfId="0" applyFont="1" applyFill="1" applyBorder="1" applyAlignment="1">
      <alignment horizontal="left" vertical="center" wrapText="1"/>
    </xf>
    <xf numFmtId="0" fontId="32" fillId="2" borderId="118" xfId="0" applyFont="1" applyFill="1" applyBorder="1" applyAlignment="1">
      <alignment horizontal="center" vertical="center"/>
    </xf>
    <xf numFmtId="0" fontId="43" fillId="0" borderId="119" xfId="0" applyFont="1" applyBorder="1" applyAlignment="1">
      <alignment horizontal="center" vertical="center" wrapText="1"/>
    </xf>
    <xf numFmtId="0" fontId="66" fillId="2" borderId="121" xfId="0" applyFont="1" applyFill="1" applyBorder="1" applyAlignment="1">
      <alignment horizontal="left" vertical="center"/>
    </xf>
    <xf numFmtId="0" fontId="62" fillId="2" borderId="122" xfId="0" applyFont="1" applyFill="1" applyBorder="1" applyAlignment="1">
      <alignment horizontal="left" vertical="center" wrapText="1"/>
    </xf>
    <xf numFmtId="0" fontId="62" fillId="0" borderId="122" xfId="0" applyFont="1" applyBorder="1" applyAlignment="1">
      <alignment horizontal="left" vertical="center"/>
    </xf>
    <xf numFmtId="14" fontId="62" fillId="2" borderId="122" xfId="0" applyNumberFormat="1" applyFont="1" applyFill="1" applyBorder="1" applyAlignment="1">
      <alignment horizontal="left" vertical="center" wrapText="1"/>
    </xf>
    <xf numFmtId="14" fontId="62" fillId="0" borderId="123" xfId="0" applyNumberFormat="1" applyFont="1" applyBorder="1" applyAlignment="1">
      <alignment horizontal="left" vertical="center" wrapText="1"/>
    </xf>
    <xf numFmtId="0" fontId="65" fillId="17" borderId="121" xfId="0" applyFont="1" applyFill="1" applyBorder="1" applyAlignment="1">
      <alignment horizontal="left" vertical="center"/>
    </xf>
    <xf numFmtId="0" fontId="61" fillId="17" borderId="122" xfId="0" applyFont="1" applyFill="1" applyBorder="1" applyAlignment="1">
      <alignment horizontal="left" vertical="center" wrapText="1"/>
    </xf>
    <xf numFmtId="0" fontId="61" fillId="17" borderId="122" xfId="0" applyFont="1" applyFill="1" applyBorder="1" applyAlignment="1">
      <alignment horizontal="left" vertical="center"/>
    </xf>
    <xf numFmtId="14" fontId="61" fillId="17" borderId="122" xfId="0" applyNumberFormat="1" applyFont="1" applyFill="1" applyBorder="1" applyAlignment="1">
      <alignment horizontal="left" vertical="center" wrapText="1"/>
    </xf>
    <xf numFmtId="0" fontId="65" fillId="0" borderId="125" xfId="0" applyFont="1" applyBorder="1" applyAlignment="1">
      <alignment horizontal="left" vertical="center"/>
    </xf>
    <xf numFmtId="0" fontId="61" fillId="2" borderId="122" xfId="0" applyFont="1" applyFill="1" applyBorder="1" applyAlignment="1">
      <alignment horizontal="left" vertical="center" wrapText="1"/>
    </xf>
    <xf numFmtId="0" fontId="61" fillId="0" borderId="122" xfId="0" applyFont="1" applyBorder="1" applyAlignment="1">
      <alignment horizontal="left" vertical="center" wrapText="1"/>
    </xf>
    <xf numFmtId="0" fontId="61" fillId="0" borderId="122" xfId="0" applyFont="1" applyBorder="1" applyAlignment="1">
      <alignment horizontal="left" vertical="center"/>
    </xf>
    <xf numFmtId="14" fontId="61" fillId="2" borderId="122" xfId="0" applyNumberFormat="1" applyFont="1" applyFill="1" applyBorder="1" applyAlignment="1">
      <alignment horizontal="left" vertical="center" wrapText="1"/>
    </xf>
    <xf numFmtId="14" fontId="61" fillId="2" borderId="123" xfId="0" applyNumberFormat="1" applyFont="1" applyFill="1" applyBorder="1" applyAlignment="1">
      <alignment horizontal="left" vertical="center" wrapText="1"/>
    </xf>
    <xf numFmtId="0" fontId="65" fillId="0" borderId="122" xfId="0" applyFont="1" applyBorder="1" applyAlignment="1">
      <alignment horizontal="center" vertical="center"/>
    </xf>
    <xf numFmtId="0" fontId="61" fillId="0" borderId="122" xfId="0" applyFont="1" applyBorder="1" applyAlignment="1">
      <alignment horizontal="justify" vertical="center" wrapText="1"/>
    </xf>
    <xf numFmtId="0" fontId="61" fillId="0" borderId="122" xfId="0" applyFont="1" applyBorder="1" applyAlignment="1">
      <alignment horizontal="center" vertical="center"/>
    </xf>
    <xf numFmtId="14" fontId="61" fillId="0" borderId="122" xfId="0" applyNumberFormat="1" applyFont="1" applyBorder="1" applyAlignment="1">
      <alignment horizontal="center" vertical="center"/>
    </xf>
    <xf numFmtId="14" fontId="61" fillId="0" borderId="123" xfId="0" applyNumberFormat="1" applyFont="1" applyBorder="1" applyAlignment="1">
      <alignment horizontal="center" vertical="center"/>
    </xf>
    <xf numFmtId="0" fontId="65" fillId="0" borderId="121" xfId="0" applyFont="1" applyBorder="1" applyAlignment="1">
      <alignment horizontal="center" vertical="center"/>
    </xf>
    <xf numFmtId="0" fontId="65" fillId="2" borderId="122" xfId="0" applyFont="1" applyFill="1" applyBorder="1" applyAlignment="1">
      <alignment horizontal="center" vertical="center"/>
    </xf>
    <xf numFmtId="0" fontId="61" fillId="2" borderId="122" xfId="0" applyFont="1" applyFill="1" applyBorder="1" applyAlignment="1">
      <alignment horizontal="justify" vertical="center" wrapText="1"/>
    </xf>
    <xf numFmtId="0" fontId="61" fillId="2" borderId="122" xfId="0" applyFont="1" applyFill="1" applyBorder="1" applyAlignment="1">
      <alignment horizontal="center" vertical="center"/>
    </xf>
    <xf numFmtId="14" fontId="61" fillId="0" borderId="122" xfId="0" applyNumberFormat="1" applyFont="1" applyBorder="1" applyAlignment="1">
      <alignment horizontal="center" vertical="center" wrapText="1"/>
    </xf>
    <xf numFmtId="14" fontId="61" fillId="0" borderId="123" xfId="0" applyNumberFormat="1" applyFont="1" applyBorder="1" applyAlignment="1">
      <alignment horizontal="center" vertical="center" wrapText="1"/>
    </xf>
    <xf numFmtId="0" fontId="65" fillId="2" borderId="121" xfId="0" applyFont="1" applyFill="1" applyBorder="1" applyAlignment="1">
      <alignment horizontal="center" vertical="center"/>
    </xf>
    <xf numFmtId="0" fontId="46" fillId="2" borderId="118" xfId="0" applyFont="1" applyFill="1" applyBorder="1" applyAlignment="1">
      <alignment horizontal="center" vertical="center"/>
    </xf>
    <xf numFmtId="0" fontId="46" fillId="2" borderId="127" xfId="0" applyFont="1" applyFill="1" applyBorder="1" applyAlignment="1">
      <alignment horizontal="center" vertical="center"/>
    </xf>
    <xf numFmtId="0" fontId="46" fillId="2" borderId="127" xfId="0" applyFont="1" applyFill="1" applyBorder="1" applyAlignment="1">
      <alignment horizontal="center" vertical="center" wrapText="1"/>
    </xf>
    <xf numFmtId="0" fontId="46" fillId="0" borderId="127" xfId="0" applyFont="1" applyBorder="1" applyAlignment="1">
      <alignment horizontal="center" vertical="center"/>
    </xf>
    <xf numFmtId="0" fontId="53" fillId="0" borderId="127" xfId="0" applyFont="1" applyBorder="1" applyAlignment="1">
      <alignment horizontal="center" vertical="center" wrapText="1"/>
    </xf>
    <xf numFmtId="0" fontId="53" fillId="0" borderId="113" xfId="0" applyFont="1" applyBorder="1" applyAlignment="1">
      <alignment horizontal="center" vertical="center" wrapText="1"/>
    </xf>
    <xf numFmtId="0" fontId="38" fillId="0" borderId="122" xfId="0" applyFont="1" applyBorder="1" applyAlignment="1">
      <alignment horizontal="center" vertical="center"/>
    </xf>
    <xf numFmtId="0" fontId="38" fillId="0" borderId="122" xfId="0" applyFont="1" applyBorder="1" applyAlignment="1">
      <alignment horizontal="justify" vertical="center" wrapText="1"/>
    </xf>
    <xf numFmtId="0" fontId="38" fillId="17" borderId="122" xfId="0" applyFont="1" applyFill="1" applyBorder="1" applyAlignment="1">
      <alignment horizontal="justify" vertical="center" wrapText="1"/>
    </xf>
    <xf numFmtId="14" fontId="38" fillId="0" borderId="122" xfId="0" applyNumberFormat="1" applyFont="1" applyBorder="1" applyAlignment="1">
      <alignment horizontal="center" vertical="center" wrapText="1"/>
    </xf>
    <xf numFmtId="14" fontId="38" fillId="0" borderId="123" xfId="0" applyNumberFormat="1" applyFont="1" applyBorder="1" applyAlignment="1">
      <alignment horizontal="center" vertical="center" wrapText="1"/>
    </xf>
    <xf numFmtId="0" fontId="38" fillId="0" borderId="122" xfId="0" applyFont="1" applyBorder="1" applyAlignment="1">
      <alignment vertical="center" wrapText="1"/>
    </xf>
    <xf numFmtId="0" fontId="39" fillId="0" borderId="122" xfId="0" applyFont="1" applyBorder="1" applyAlignment="1">
      <alignment vertical="center" wrapText="1"/>
    </xf>
    <xf numFmtId="0" fontId="39" fillId="0" borderId="122" xfId="0" applyFont="1" applyBorder="1" applyAlignment="1">
      <alignment vertical="center"/>
    </xf>
    <xf numFmtId="14" fontId="38" fillId="0" borderId="122" xfId="0" applyNumberFormat="1" applyFont="1" applyBorder="1" applyAlignment="1">
      <alignment horizontal="center" vertical="center"/>
    </xf>
    <xf numFmtId="0" fontId="38" fillId="0" borderId="123" xfId="0" applyFont="1" applyBorder="1" applyAlignment="1">
      <alignment horizontal="center" vertical="center"/>
    </xf>
    <xf numFmtId="0" fontId="39" fillId="19" borderId="125" xfId="0" applyFont="1" applyFill="1" applyBorder="1" applyAlignment="1">
      <alignment horizontal="center" vertical="center" wrapText="1"/>
    </xf>
    <xf numFmtId="0" fontId="43" fillId="2" borderId="122" xfId="0" applyFont="1" applyFill="1" applyBorder="1" applyAlignment="1">
      <alignment horizontal="center" vertical="center"/>
    </xf>
    <xf numFmtId="0" fontId="39" fillId="2" borderId="122" xfId="0" applyFont="1" applyFill="1" applyBorder="1" applyAlignment="1">
      <alignment horizontal="justify" vertical="center" wrapText="1"/>
    </xf>
    <xf numFmtId="0" fontId="38" fillId="2" borderId="122" xfId="0" applyFont="1" applyFill="1" applyBorder="1" applyAlignment="1">
      <alignment horizontal="justify" vertical="center" wrapText="1"/>
    </xf>
    <xf numFmtId="0" fontId="38" fillId="2" borderId="122" xfId="0" applyFont="1" applyFill="1" applyBorder="1" applyAlignment="1">
      <alignment horizontal="left" vertical="center" wrapText="1"/>
    </xf>
    <xf numFmtId="0" fontId="38" fillId="2" borderId="122" xfId="0" applyFont="1" applyFill="1" applyBorder="1" applyAlignment="1">
      <alignment horizontal="center" vertical="center" wrapText="1"/>
    </xf>
    <xf numFmtId="0" fontId="32" fillId="2" borderId="127" xfId="0" applyFont="1" applyFill="1" applyBorder="1" applyAlignment="1">
      <alignment horizontal="center" vertical="center" wrapText="1"/>
    </xf>
    <xf numFmtId="0" fontId="32" fillId="2" borderId="127" xfId="0" applyFont="1" applyFill="1" applyBorder="1" applyAlignment="1">
      <alignment horizontal="center" vertical="center"/>
    </xf>
    <xf numFmtId="0" fontId="32" fillId="0" borderId="127" xfId="0" applyFont="1" applyBorder="1" applyAlignment="1">
      <alignment horizontal="center" vertical="center"/>
    </xf>
    <xf numFmtId="0" fontId="43" fillId="0" borderId="127" xfId="0" applyFont="1" applyBorder="1" applyAlignment="1">
      <alignment horizontal="center" vertical="center" wrapText="1"/>
    </xf>
    <xf numFmtId="0" fontId="72" fillId="0" borderId="0" xfId="0" applyFont="1"/>
    <xf numFmtId="0" fontId="71" fillId="22" borderId="0" xfId="0" applyFont="1" applyFill="1" applyAlignment="1">
      <alignment horizontal="left"/>
    </xf>
    <xf numFmtId="0" fontId="71" fillId="0" borderId="132" xfId="0" applyFont="1" applyBorder="1" applyAlignment="1">
      <alignment horizontal="center"/>
    </xf>
    <xf numFmtId="0" fontId="73" fillId="0" borderId="0" xfId="0" applyFont="1" applyAlignment="1">
      <alignment horizontal="center"/>
    </xf>
    <xf numFmtId="0" fontId="72" fillId="0" borderId="0" xfId="0" applyFont="1" applyAlignment="1">
      <alignment horizontal="center"/>
    </xf>
    <xf numFmtId="0" fontId="74" fillId="0" borderId="0" xfId="0" applyFont="1"/>
    <xf numFmtId="0" fontId="76" fillId="0" borderId="0" xfId="0" applyFont="1"/>
    <xf numFmtId="0" fontId="76" fillId="0" borderId="0" xfId="0" applyFont="1" applyAlignment="1">
      <alignment horizontal="center"/>
    </xf>
    <xf numFmtId="0" fontId="77" fillId="24" borderId="0" xfId="0" applyFont="1" applyFill="1" applyAlignment="1">
      <alignment horizontal="center"/>
    </xf>
    <xf numFmtId="0" fontId="78" fillId="23" borderId="0" xfId="0" applyFont="1" applyFill="1" applyAlignment="1">
      <alignment horizontal="left"/>
    </xf>
    <xf numFmtId="0" fontId="78" fillId="23" borderId="130" xfId="0" applyFont="1" applyFill="1" applyBorder="1" applyAlignment="1">
      <alignment horizontal="center"/>
    </xf>
    <xf numFmtId="0" fontId="78" fillId="23" borderId="131" xfId="0" applyFont="1" applyFill="1" applyBorder="1" applyAlignment="1">
      <alignment horizontal="center"/>
    </xf>
    <xf numFmtId="0" fontId="78" fillId="22" borderId="0" xfId="0" applyFont="1" applyFill="1" applyAlignment="1">
      <alignment horizontal="right"/>
    </xf>
    <xf numFmtId="0" fontId="77" fillId="24" borderId="0" xfId="0" applyFont="1" applyFill="1" applyAlignment="1">
      <alignment horizontal="center" vertical="center"/>
    </xf>
    <xf numFmtId="0" fontId="72" fillId="0" borderId="0" xfId="0" applyFont="1" applyAlignment="1">
      <alignment horizontal="center" vertical="center"/>
    </xf>
    <xf numFmtId="164" fontId="71" fillId="0" borderId="132" xfId="0" applyNumberFormat="1" applyFont="1" applyBorder="1" applyAlignment="1">
      <alignment horizontal="center"/>
    </xf>
    <xf numFmtId="164" fontId="76" fillId="0" borderId="0" xfId="3" applyNumberFormat="1" applyFont="1" applyAlignment="1">
      <alignment horizontal="center"/>
    </xf>
    <xf numFmtId="164" fontId="76" fillId="0" borderId="0" xfId="3" applyNumberFormat="1" applyFont="1" applyAlignment="1">
      <alignment horizontal="center" vertical="center"/>
    </xf>
    <xf numFmtId="164" fontId="77" fillId="24" borderId="0" xfId="3" applyNumberFormat="1" applyFont="1" applyFill="1" applyAlignment="1">
      <alignment horizontal="center"/>
    </xf>
    <xf numFmtId="164" fontId="77" fillId="24" borderId="0" xfId="3" applyNumberFormat="1" applyFont="1" applyFill="1" applyAlignment="1">
      <alignment horizontal="center" vertical="center"/>
    </xf>
    <xf numFmtId="0" fontId="73" fillId="0" borderId="0" xfId="0" applyFont="1"/>
    <xf numFmtId="0" fontId="75" fillId="0" borderId="0" xfId="0" applyFont="1" applyAlignment="1">
      <alignment horizontal="center"/>
    </xf>
    <xf numFmtId="0" fontId="80" fillId="0" borderId="37" xfId="0" applyFont="1" applyBorder="1" applyAlignment="1">
      <alignment horizontal="justify" vertical="center" wrapText="1"/>
    </xf>
    <xf numFmtId="0" fontId="79" fillId="0" borderId="37" xfId="0" applyFont="1" applyBorder="1" applyAlignment="1">
      <alignment horizontal="justify" vertical="center" wrapText="1"/>
    </xf>
    <xf numFmtId="0" fontId="28" fillId="0" borderId="37" xfId="2" applyBorder="1" applyAlignment="1">
      <alignment horizontal="justify" vertical="center" wrapText="1"/>
    </xf>
    <xf numFmtId="0" fontId="28" fillId="0" borderId="37" xfId="2" applyBorder="1" applyAlignment="1">
      <alignment horizontal="center" vertical="center" wrapText="1"/>
    </xf>
    <xf numFmtId="0" fontId="59" fillId="0" borderId="37" xfId="0" applyFont="1" applyBorder="1"/>
    <xf numFmtId="0" fontId="43" fillId="24" borderId="37" xfId="0" applyFont="1" applyFill="1" applyBorder="1" applyAlignment="1">
      <alignment horizontal="center" vertical="center" wrapText="1"/>
    </xf>
    <xf numFmtId="0" fontId="44" fillId="24" borderId="37" xfId="0" applyFont="1" applyFill="1" applyBorder="1" applyAlignment="1">
      <alignment vertical="center" wrapText="1"/>
    </xf>
    <xf numFmtId="0" fontId="44" fillId="24" borderId="37" xfId="0" applyFont="1" applyFill="1" applyBorder="1" applyAlignment="1">
      <alignment horizontal="center" vertical="center" wrapText="1"/>
    </xf>
    <xf numFmtId="0" fontId="55" fillId="0" borderId="37" xfId="0" applyFont="1" applyBorder="1" applyAlignment="1">
      <alignment horizontal="left" vertical="center" wrapText="1"/>
    </xf>
    <xf numFmtId="0" fontId="43" fillId="24" borderId="83" xfId="0" applyFont="1" applyFill="1" applyBorder="1" applyAlignment="1">
      <alignment horizontal="center" vertical="center" wrapText="1"/>
    </xf>
    <xf numFmtId="0" fontId="43" fillId="24" borderId="88" xfId="0" applyFont="1" applyFill="1" applyBorder="1" applyAlignment="1">
      <alignment horizontal="center" vertical="center" wrapText="1"/>
    </xf>
    <xf numFmtId="0" fontId="43" fillId="24" borderId="83" xfId="0" applyFont="1" applyFill="1" applyBorder="1" applyAlignment="1">
      <alignment vertical="center" wrapText="1"/>
    </xf>
    <xf numFmtId="0" fontId="59" fillId="0" borderId="37" xfId="0" applyFont="1" applyBorder="1" applyAlignment="1">
      <alignment horizontal="center" vertical="center" wrapText="1"/>
    </xf>
    <xf numFmtId="14" fontId="38" fillId="0" borderId="37" xfId="0" applyNumberFormat="1" applyFont="1" applyBorder="1" applyAlignment="1">
      <alignment horizontal="left" vertical="center" wrapText="1"/>
    </xf>
    <xf numFmtId="0" fontId="28" fillId="0" borderId="37" xfId="2" applyBorder="1" applyAlignment="1">
      <alignment wrapText="1"/>
    </xf>
    <xf numFmtId="9" fontId="39" fillId="0" borderId="37" xfId="3" applyFont="1" applyFill="1" applyBorder="1" applyAlignment="1">
      <alignment horizontal="justify" vertical="center" wrapText="1"/>
    </xf>
    <xf numFmtId="14" fontId="38" fillId="0" borderId="37" xfId="0" applyNumberFormat="1" applyFont="1" applyBorder="1" applyAlignment="1">
      <alignment horizontal="justify" vertical="center" wrapText="1"/>
    </xf>
    <xf numFmtId="0" fontId="39" fillId="0" borderId="37" xfId="0" applyFont="1" applyBorder="1" applyAlignment="1">
      <alignment horizontal="justify" vertical="center" wrapText="1"/>
    </xf>
    <xf numFmtId="0" fontId="61" fillId="2" borderId="37" xfId="8" applyFont="1" applyFill="1" applyBorder="1" applyAlignment="1">
      <alignment horizontal="left" wrapText="1"/>
    </xf>
    <xf numFmtId="0" fontId="28" fillId="2" borderId="37" xfId="2" applyFill="1" applyBorder="1" applyAlignment="1">
      <alignment horizontal="left" vertical="center" wrapText="1"/>
    </xf>
    <xf numFmtId="0" fontId="63" fillId="24" borderId="71" xfId="0" applyFont="1" applyFill="1" applyBorder="1" applyAlignment="1">
      <alignment vertical="center" wrapText="1"/>
    </xf>
    <xf numFmtId="0" fontId="38" fillId="0" borderId="101" xfId="0" applyFont="1" applyBorder="1" applyAlignment="1">
      <alignment horizontal="left" vertical="center" wrapText="1"/>
    </xf>
    <xf numFmtId="0" fontId="38" fillId="21" borderId="71" xfId="0" applyFont="1" applyFill="1" applyBorder="1" applyAlignment="1">
      <alignment horizontal="left" vertical="center" wrapText="1"/>
    </xf>
    <xf numFmtId="0" fontId="63" fillId="24" borderId="37" xfId="0" applyFont="1" applyFill="1" applyBorder="1" applyAlignment="1">
      <alignment horizontal="center" vertical="center" wrapText="1"/>
    </xf>
    <xf numFmtId="0" fontId="63" fillId="24" borderId="88" xfId="0" applyFont="1" applyFill="1" applyBorder="1" applyAlignment="1">
      <alignment vertical="center" wrapText="1"/>
    </xf>
    <xf numFmtId="0" fontId="63" fillId="24" borderId="83" xfId="0" applyFont="1" applyFill="1" applyBorder="1" applyAlignment="1">
      <alignment horizontal="center" vertical="center" wrapText="1"/>
    </xf>
    <xf numFmtId="0" fontId="38" fillId="2" borderId="81" xfId="0" applyFont="1" applyFill="1" applyBorder="1" applyAlignment="1">
      <alignment horizontal="left" vertical="center" wrapText="1"/>
    </xf>
    <xf numFmtId="0" fontId="0" fillId="2" borderId="37" xfId="2" applyFont="1" applyFill="1" applyBorder="1" applyAlignment="1">
      <alignment horizontal="justify" vertical="center" wrapText="1"/>
    </xf>
    <xf numFmtId="0" fontId="38" fillId="2" borderId="37" xfId="8" applyFont="1" applyFill="1" applyBorder="1" applyAlignment="1">
      <alignment horizontal="center" vertical="center"/>
    </xf>
    <xf numFmtId="0" fontId="12" fillId="2" borderId="125" xfId="0" applyFont="1" applyFill="1" applyBorder="1" applyAlignment="1">
      <alignment horizontal="center" vertical="center"/>
    </xf>
    <xf numFmtId="0" fontId="12" fillId="2" borderId="109" xfId="0" applyFont="1" applyFill="1" applyBorder="1" applyAlignment="1">
      <alignment horizontal="center" vertical="center"/>
    </xf>
    <xf numFmtId="0" fontId="12" fillId="2" borderId="77"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80" xfId="0" applyFont="1" applyFill="1" applyBorder="1" applyAlignment="1">
      <alignment horizontal="center" vertical="center"/>
    </xf>
    <xf numFmtId="0" fontId="12" fillId="2" borderId="84" xfId="0" applyFont="1" applyFill="1" applyBorder="1" applyAlignment="1">
      <alignment horizontal="center" vertical="center"/>
    </xf>
    <xf numFmtId="0" fontId="48" fillId="2" borderId="125" xfId="0" applyFont="1" applyFill="1" applyBorder="1" applyAlignment="1">
      <alignment horizontal="center" vertical="center" wrapText="1"/>
    </xf>
    <xf numFmtId="0" fontId="47" fillId="2" borderId="122" xfId="0" applyFont="1" applyFill="1" applyBorder="1" applyAlignment="1">
      <alignment horizontal="center" vertical="center" wrapText="1"/>
    </xf>
    <xf numFmtId="0" fontId="47" fillId="2" borderId="109" xfId="0" applyFont="1" applyFill="1" applyBorder="1" applyAlignment="1">
      <alignment horizontal="center" vertical="center" wrapText="1"/>
    </xf>
    <xf numFmtId="0" fontId="47" fillId="2" borderId="77" xfId="0" applyFont="1" applyFill="1" applyBorder="1" applyAlignment="1">
      <alignment horizontal="center" vertical="center" wrapText="1"/>
    </xf>
    <xf numFmtId="0" fontId="47" fillId="2" borderId="37" xfId="0" applyFont="1" applyFill="1" applyBorder="1" applyAlignment="1">
      <alignment horizontal="center" vertical="center" wrapText="1"/>
    </xf>
    <xf numFmtId="0" fontId="47" fillId="2" borderId="73" xfId="0" applyFont="1" applyFill="1" applyBorder="1" applyAlignment="1">
      <alignment horizontal="center" vertical="center" wrapText="1"/>
    </xf>
    <xf numFmtId="0" fontId="47" fillId="2" borderId="80" xfId="0" applyFont="1" applyFill="1" applyBorder="1" applyAlignment="1">
      <alignment horizontal="center" vertical="center" wrapText="1"/>
    </xf>
    <xf numFmtId="0" fontId="47" fillId="2" borderId="81" xfId="0" applyFont="1" applyFill="1" applyBorder="1" applyAlignment="1">
      <alignment horizontal="center" vertical="center" wrapText="1"/>
    </xf>
    <xf numFmtId="0" fontId="47" fillId="2" borderId="84" xfId="0" applyFont="1" applyFill="1" applyBorder="1" applyAlignment="1">
      <alignment horizontal="center" vertical="center" wrapText="1"/>
    </xf>
    <xf numFmtId="0" fontId="49" fillId="2" borderId="125" xfId="0" applyFont="1" applyFill="1" applyBorder="1" applyAlignment="1">
      <alignment horizontal="center" vertical="center" wrapText="1"/>
    </xf>
    <xf numFmtId="0" fontId="50" fillId="2" borderId="109" xfId="0" applyFont="1" applyFill="1" applyBorder="1" applyAlignment="1">
      <alignment horizontal="center" vertical="center" wrapText="1"/>
    </xf>
    <xf numFmtId="0" fontId="50" fillId="2" borderId="80" xfId="0" applyFont="1" applyFill="1" applyBorder="1" applyAlignment="1">
      <alignment horizontal="center" vertical="center" wrapText="1"/>
    </xf>
    <xf numFmtId="0" fontId="50" fillId="2" borderId="84" xfId="0" applyFont="1" applyFill="1" applyBorder="1" applyAlignment="1">
      <alignment horizontal="center" vertical="center" wrapText="1"/>
    </xf>
    <xf numFmtId="0" fontId="51" fillId="2" borderId="82" xfId="0" applyFont="1" applyFill="1" applyBorder="1" applyAlignment="1">
      <alignment horizontal="center" vertical="center" wrapText="1"/>
    </xf>
    <xf numFmtId="0" fontId="51" fillId="2" borderId="85" xfId="0" applyFont="1" applyFill="1" applyBorder="1" applyAlignment="1">
      <alignment horizontal="center" vertical="center" wrapText="1"/>
    </xf>
    <xf numFmtId="0" fontId="51" fillId="2" borderId="80" xfId="0" applyFont="1" applyFill="1" applyBorder="1" applyAlignment="1">
      <alignment horizontal="center" vertical="center" wrapText="1"/>
    </xf>
    <xf numFmtId="0" fontId="51" fillId="2" borderId="84" xfId="0" applyFont="1" applyFill="1" applyBorder="1" applyAlignment="1">
      <alignment horizontal="center" vertical="center" wrapText="1"/>
    </xf>
    <xf numFmtId="0" fontId="45" fillId="2" borderId="71" xfId="0" applyFont="1" applyFill="1" applyBorder="1" applyAlignment="1">
      <alignment horizontal="center" wrapText="1"/>
    </xf>
    <xf numFmtId="0" fontId="45" fillId="2" borderId="32" xfId="0" applyFont="1" applyFill="1" applyBorder="1" applyAlignment="1">
      <alignment horizontal="center"/>
    </xf>
    <xf numFmtId="0" fontId="45" fillId="2" borderId="72" xfId="0" applyFont="1" applyFill="1" applyBorder="1" applyAlignment="1">
      <alignment horizontal="center"/>
    </xf>
    <xf numFmtId="0" fontId="45" fillId="2" borderId="71" xfId="0" applyFont="1" applyFill="1" applyBorder="1" applyAlignment="1">
      <alignment horizontal="center"/>
    </xf>
    <xf numFmtId="0" fontId="14" fillId="0" borderId="110" xfId="4" applyFont="1" applyBorder="1" applyAlignment="1">
      <alignment wrapText="1"/>
    </xf>
    <xf numFmtId="0" fontId="34" fillId="0" borderId="111" xfId="4" applyBorder="1" applyAlignment="1">
      <alignment wrapText="1"/>
    </xf>
    <xf numFmtId="0" fontId="34" fillId="0" borderId="112" xfId="4" applyBorder="1" applyAlignment="1">
      <alignment wrapText="1"/>
    </xf>
    <xf numFmtId="0" fontId="34" fillId="0" borderId="78" xfId="4" applyBorder="1" applyAlignment="1">
      <alignment wrapText="1"/>
    </xf>
    <xf numFmtId="0" fontId="34" fillId="0" borderId="0" xfId="4" applyAlignment="1">
      <alignment wrapText="1"/>
    </xf>
    <xf numFmtId="0" fontId="34" fillId="0" borderId="74" xfId="4" applyBorder="1" applyAlignment="1">
      <alignment wrapText="1"/>
    </xf>
    <xf numFmtId="0" fontId="34" fillId="0" borderId="79" xfId="4" applyBorder="1" applyAlignment="1">
      <alignment wrapText="1"/>
    </xf>
    <xf numFmtId="0" fontId="34" fillId="0" borderId="75" xfId="4" applyBorder="1" applyAlignment="1">
      <alignment wrapText="1"/>
    </xf>
    <xf numFmtId="0" fontId="34" fillId="0" borderId="76" xfId="4" applyBorder="1" applyAlignment="1">
      <alignment wrapText="1"/>
    </xf>
    <xf numFmtId="0" fontId="30" fillId="2" borderId="37" xfId="0" applyFont="1" applyFill="1" applyBorder="1" applyAlignment="1">
      <alignment horizontal="left" vertical="center" wrapText="1"/>
    </xf>
    <xf numFmtId="0" fontId="29" fillId="2" borderId="37" xfId="0" applyFont="1" applyFill="1" applyBorder="1" applyAlignment="1">
      <alignment horizontal="left" vertical="center" wrapText="1"/>
    </xf>
    <xf numFmtId="0" fontId="29" fillId="2" borderId="58" xfId="0" applyFont="1" applyFill="1" applyBorder="1" applyAlignment="1">
      <alignment horizontal="left" vertical="center" wrapText="1"/>
    </xf>
    <xf numFmtId="0" fontId="29" fillId="2" borderId="73" xfId="0" applyFont="1" applyFill="1" applyBorder="1" applyAlignment="1">
      <alignment horizontal="left" vertical="center" wrapText="1"/>
    </xf>
    <xf numFmtId="0" fontId="29" fillId="2" borderId="37" xfId="0" applyFont="1" applyFill="1" applyBorder="1" applyAlignment="1">
      <alignment horizontal="center" vertical="center" wrapText="1"/>
    </xf>
    <xf numFmtId="0" fontId="29" fillId="2" borderId="73" xfId="0" applyFont="1" applyFill="1" applyBorder="1" applyAlignment="1">
      <alignment horizontal="center" vertical="center" wrapText="1"/>
    </xf>
    <xf numFmtId="0" fontId="32" fillId="2" borderId="71" xfId="0" applyFont="1" applyFill="1" applyBorder="1" applyAlignment="1">
      <alignment horizontal="center" vertical="center" wrapText="1"/>
    </xf>
    <xf numFmtId="0" fontId="32" fillId="2" borderId="32" xfId="0" applyFont="1" applyFill="1" applyBorder="1" applyAlignment="1">
      <alignment horizontal="center" vertical="center"/>
    </xf>
    <xf numFmtId="0" fontId="32" fillId="2" borderId="72" xfId="0" applyFont="1" applyFill="1" applyBorder="1" applyAlignment="1">
      <alignment horizontal="center" vertical="center"/>
    </xf>
    <xf numFmtId="0" fontId="32" fillId="2" borderId="71" xfId="0" applyFont="1" applyFill="1" applyBorder="1" applyAlignment="1">
      <alignment horizontal="center" vertical="center"/>
    </xf>
    <xf numFmtId="0" fontId="32" fillId="2" borderId="71" xfId="0" applyFont="1" applyFill="1" applyBorder="1" applyAlignment="1">
      <alignment horizontal="center"/>
    </xf>
    <xf numFmtId="0" fontId="32" fillId="2" borderId="32" xfId="0" applyFont="1" applyFill="1" applyBorder="1" applyAlignment="1">
      <alignment horizontal="center"/>
    </xf>
    <xf numFmtId="0" fontId="32" fillId="2" borderId="72" xfId="0" applyFont="1" applyFill="1" applyBorder="1" applyAlignment="1">
      <alignment horizontal="center"/>
    </xf>
    <xf numFmtId="0" fontId="0" fillId="0" borderId="0" xfId="0" applyAlignment="1">
      <alignment horizontal="left" vertical="center" wrapText="1"/>
    </xf>
    <xf numFmtId="0" fontId="0" fillId="0" borderId="0" xfId="0" applyAlignment="1">
      <alignment horizontal="center" vertical="center" wrapText="1"/>
    </xf>
    <xf numFmtId="0" fontId="82" fillId="0" borderId="0" xfId="0" applyFont="1" applyAlignment="1">
      <alignment horizontal="right" wrapText="1"/>
    </xf>
    <xf numFmtId="0" fontId="82" fillId="0" borderId="0" xfId="0" applyFont="1" applyAlignment="1">
      <alignment horizontal="right"/>
    </xf>
    <xf numFmtId="0" fontId="74" fillId="0" borderId="0" xfId="0" applyFont="1" applyAlignment="1">
      <alignment horizontal="justify" vertical="center" wrapText="1"/>
    </xf>
    <xf numFmtId="0" fontId="43" fillId="19" borderId="77" xfId="0" applyFont="1" applyFill="1" applyBorder="1" applyAlignment="1">
      <alignment horizontal="center" vertical="center" wrapText="1"/>
    </xf>
    <xf numFmtId="0" fontId="43" fillId="19" borderId="80" xfId="0" applyFont="1" applyFill="1" applyBorder="1" applyAlignment="1">
      <alignment horizontal="center" vertical="center" wrapText="1"/>
    </xf>
    <xf numFmtId="0" fontId="43" fillId="0" borderId="77" xfId="0" applyFont="1" applyBorder="1" applyAlignment="1">
      <alignment horizontal="center" vertical="center" wrapText="1"/>
    </xf>
    <xf numFmtId="0" fontId="44" fillId="0" borderId="0" xfId="0" applyFont="1" applyAlignment="1">
      <alignment horizontal="center" vertical="center" wrapText="1"/>
    </xf>
    <xf numFmtId="0" fontId="43" fillId="0" borderId="0" xfId="0" applyFont="1" applyAlignment="1">
      <alignment horizontal="center" vertical="center" wrapText="1"/>
    </xf>
    <xf numFmtId="0" fontId="42" fillId="18" borderId="86" xfId="0" applyFont="1" applyFill="1" applyBorder="1" applyAlignment="1">
      <alignment horizontal="center" vertical="center"/>
    </xf>
    <xf numFmtId="0" fontId="42" fillId="18" borderId="0" xfId="0" applyFont="1" applyFill="1" applyAlignment="1">
      <alignment horizontal="center" vertical="center"/>
    </xf>
    <xf numFmtId="9" fontId="43" fillId="0" borderId="0" xfId="3" applyFont="1" applyFill="1" applyBorder="1" applyAlignment="1">
      <alignment horizontal="center" vertical="center" wrapText="1"/>
    </xf>
    <xf numFmtId="0" fontId="53" fillId="0" borderId="77" xfId="0" applyFont="1" applyBorder="1" applyAlignment="1">
      <alignment horizontal="center" vertical="center" wrapText="1"/>
    </xf>
    <xf numFmtId="0" fontId="41" fillId="2" borderId="37" xfId="0" applyFont="1" applyFill="1" applyBorder="1" applyAlignment="1">
      <alignment horizontal="center" vertical="center" wrapText="1"/>
    </xf>
    <xf numFmtId="0" fontId="32" fillId="2" borderId="118" xfId="0" applyFont="1" applyFill="1" applyBorder="1" applyAlignment="1">
      <alignment horizontal="center" vertical="center"/>
    </xf>
    <xf numFmtId="0" fontId="32" fillId="2" borderId="113" xfId="0" applyFont="1" applyFill="1" applyBorder="1" applyAlignment="1">
      <alignment horizontal="center" vertical="center"/>
    </xf>
    <xf numFmtId="0" fontId="42" fillId="0" borderId="0" xfId="1" applyFont="1" applyFill="1" applyBorder="1" applyAlignment="1">
      <alignment horizontal="center" vertical="center"/>
    </xf>
    <xf numFmtId="0" fontId="41" fillId="0" borderId="0" xfId="0" applyFont="1" applyAlignment="1">
      <alignment horizontal="center" vertical="center" wrapText="1"/>
    </xf>
    <xf numFmtId="0" fontId="43" fillId="24" borderId="71" xfId="0" applyFont="1" applyFill="1" applyBorder="1" applyAlignment="1">
      <alignment horizontal="center" vertical="center" wrapText="1"/>
    </xf>
    <xf numFmtId="0" fontId="43" fillId="24" borderId="32"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81" fillId="0" borderId="107" xfId="0" applyFont="1" applyBorder="1" applyAlignment="1">
      <alignment horizontal="center" vertical="center" wrapText="1"/>
    </xf>
    <xf numFmtId="0" fontId="81" fillId="0" borderId="108" xfId="0" applyFont="1" applyBorder="1" applyAlignment="1">
      <alignment horizontal="center" vertical="center" wrapText="1"/>
    </xf>
    <xf numFmtId="0" fontId="14" fillId="0" borderId="65" xfId="0" applyFont="1" applyBorder="1" applyAlignment="1">
      <alignment horizontal="left" vertical="center" wrapText="1"/>
    </xf>
    <xf numFmtId="0" fontId="14" fillId="0" borderId="66" xfId="0" applyFont="1" applyBorder="1" applyAlignment="1">
      <alignment horizontal="left" vertical="center" wrapText="1"/>
    </xf>
    <xf numFmtId="0" fontId="14" fillId="0" borderId="67" xfId="0" applyFont="1" applyBorder="1" applyAlignment="1">
      <alignment horizontal="left" vertical="center" wrapText="1"/>
    </xf>
    <xf numFmtId="0" fontId="14" fillId="5" borderId="57" xfId="0" applyFont="1" applyFill="1" applyBorder="1" applyAlignment="1">
      <alignment horizontal="left" vertical="center" wrapText="1"/>
    </xf>
    <xf numFmtId="0" fontId="14" fillId="5" borderId="58" xfId="0" applyFont="1" applyFill="1" applyBorder="1" applyAlignment="1">
      <alignment horizontal="left" vertical="center" wrapText="1"/>
    </xf>
    <xf numFmtId="0" fontId="14" fillId="5" borderId="59" xfId="0" applyFont="1" applyFill="1" applyBorder="1" applyAlignment="1">
      <alignment horizontal="left" vertical="center" wrapText="1"/>
    </xf>
    <xf numFmtId="0" fontId="14" fillId="5" borderId="60" xfId="0" applyFont="1" applyFill="1" applyBorder="1" applyAlignment="1">
      <alignment horizontal="left" vertical="center" wrapText="1"/>
    </xf>
    <xf numFmtId="0" fontId="14" fillId="5" borderId="61" xfId="0" applyFont="1" applyFill="1" applyBorder="1" applyAlignment="1">
      <alignment horizontal="left" vertical="center" wrapText="1"/>
    </xf>
    <xf numFmtId="0" fontId="14" fillId="5" borderId="62" xfId="0" applyFont="1" applyFill="1" applyBorder="1" applyAlignment="1">
      <alignment horizontal="left" vertical="center" wrapText="1"/>
    </xf>
    <xf numFmtId="0" fontId="19" fillId="0" borderId="68" xfId="0" applyFont="1" applyBorder="1" applyAlignment="1">
      <alignment horizontal="left" vertical="center" wrapText="1"/>
    </xf>
    <xf numFmtId="0" fontId="19" fillId="0" borderId="69" xfId="0" applyFont="1" applyBorder="1" applyAlignment="1">
      <alignment horizontal="left" vertical="center" wrapText="1"/>
    </xf>
    <xf numFmtId="0" fontId="19" fillId="0" borderId="70" xfId="0" applyFont="1" applyBorder="1" applyAlignment="1">
      <alignment horizontal="left" vertical="center" wrapText="1"/>
    </xf>
    <xf numFmtId="0" fontId="14" fillId="5" borderId="23" xfId="0" applyFont="1" applyFill="1" applyBorder="1" applyAlignment="1">
      <alignment horizontal="left" vertical="center" wrapText="1"/>
    </xf>
    <xf numFmtId="0" fontId="14" fillId="5" borderId="114" xfId="0" applyFont="1" applyFill="1" applyBorder="1" applyAlignment="1">
      <alignment horizontal="left" vertical="center" wrapText="1"/>
    </xf>
    <xf numFmtId="0" fontId="14" fillId="5" borderId="111" xfId="0" applyFont="1" applyFill="1" applyBorder="1" applyAlignment="1">
      <alignment horizontal="left" vertical="center" wrapText="1"/>
    </xf>
    <xf numFmtId="0" fontId="14" fillId="5" borderId="115" xfId="0" applyFont="1" applyFill="1" applyBorder="1" applyAlignment="1">
      <alignment horizontal="left" vertical="center" wrapText="1"/>
    </xf>
    <xf numFmtId="0" fontId="25" fillId="5" borderId="25" xfId="0" applyFont="1" applyFill="1" applyBorder="1" applyAlignment="1">
      <alignment horizontal="left" vertical="center" wrapText="1"/>
    </xf>
    <xf numFmtId="0" fontId="25" fillId="5" borderId="0" xfId="0" applyFont="1" applyFill="1" applyAlignment="1">
      <alignment horizontal="left" vertical="center" wrapText="1"/>
    </xf>
    <xf numFmtId="0" fontId="25" fillId="5" borderId="27" xfId="0" applyFont="1" applyFill="1" applyBorder="1" applyAlignment="1">
      <alignment horizontal="left" vertical="center" wrapText="1"/>
    </xf>
    <xf numFmtId="0" fontId="14" fillId="5" borderId="39" xfId="0" applyFont="1" applyFill="1" applyBorder="1" applyAlignment="1">
      <alignment horizontal="left" vertical="center" wrapText="1"/>
    </xf>
    <xf numFmtId="0" fontId="14" fillId="5" borderId="40" xfId="0" applyFont="1" applyFill="1" applyBorder="1" applyAlignment="1">
      <alignment horizontal="left" vertical="center" wrapText="1"/>
    </xf>
    <xf numFmtId="0" fontId="20" fillId="5" borderId="41" xfId="0" applyFont="1" applyFill="1" applyBorder="1" applyAlignment="1">
      <alignment horizontal="left" vertical="center" wrapText="1"/>
    </xf>
    <xf numFmtId="0" fontId="22" fillId="0" borderId="50"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53" xfId="0" applyFont="1" applyBorder="1" applyAlignment="1">
      <alignment horizontal="center" vertical="center" wrapText="1"/>
    </xf>
    <xf numFmtId="0" fontId="22" fillId="6" borderId="50" xfId="0" applyFont="1" applyFill="1" applyBorder="1" applyAlignment="1">
      <alignment horizontal="center" vertical="center" wrapText="1"/>
    </xf>
    <xf numFmtId="0" fontId="23" fillId="0" borderId="50" xfId="0" applyFont="1" applyBorder="1" applyAlignment="1">
      <alignment horizontal="center" vertical="center" wrapText="1"/>
    </xf>
    <xf numFmtId="0" fontId="23" fillId="0" borderId="51" xfId="0" applyFont="1" applyBorder="1" applyAlignment="1">
      <alignment horizontal="center" vertical="center" wrapText="1"/>
    </xf>
    <xf numFmtId="0" fontId="13" fillId="7" borderId="106" xfId="0" applyFont="1" applyFill="1" applyBorder="1" applyAlignment="1">
      <alignment horizontal="center" vertical="center" wrapText="1"/>
    </xf>
    <xf numFmtId="0" fontId="13" fillId="7" borderId="128" xfId="0" applyFont="1" applyFill="1" applyBorder="1" applyAlignment="1">
      <alignment horizontal="center" vertical="center" wrapText="1"/>
    </xf>
    <xf numFmtId="0" fontId="13" fillId="7" borderId="129" xfId="0" applyFont="1" applyFill="1" applyBorder="1" applyAlignment="1">
      <alignment horizontal="center" vertical="center" wrapText="1"/>
    </xf>
    <xf numFmtId="0" fontId="13" fillId="7" borderId="22" xfId="0" applyFont="1" applyFill="1" applyBorder="1" applyAlignment="1">
      <alignment horizontal="center" vertical="center" wrapText="1"/>
    </xf>
    <xf numFmtId="0" fontId="13" fillId="7" borderId="23"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14" fillId="0" borderId="36" xfId="0" applyFont="1" applyBorder="1" applyAlignment="1">
      <alignment horizontal="left" vertical="center" wrapText="1"/>
    </xf>
    <xf numFmtId="0" fontId="14" fillId="0" borderId="37" xfId="0" applyFont="1" applyBorder="1" applyAlignment="1">
      <alignment horizontal="left" vertical="center" wrapText="1"/>
    </xf>
    <xf numFmtId="0" fontId="14" fillId="0" borderId="38" xfId="0" applyFont="1" applyBorder="1" applyAlignment="1">
      <alignment horizontal="left" vertical="center" wrapText="1"/>
    </xf>
    <xf numFmtId="0" fontId="22" fillId="0" borderId="45" xfId="0" applyFont="1" applyBorder="1" applyAlignment="1">
      <alignment horizontal="center" vertical="center" wrapText="1"/>
    </xf>
    <xf numFmtId="0" fontId="22" fillId="0" borderId="47" xfId="0" applyFont="1" applyBorder="1" applyAlignment="1">
      <alignment horizontal="center" vertical="center" wrapText="1"/>
    </xf>
    <xf numFmtId="0" fontId="22" fillId="6" borderId="47" xfId="0" applyFont="1" applyFill="1" applyBorder="1" applyAlignment="1">
      <alignment horizontal="center" vertical="center" wrapText="1"/>
    </xf>
    <xf numFmtId="0" fontId="22" fillId="6" borderId="49" xfId="0" applyFont="1" applyFill="1" applyBorder="1" applyAlignment="1">
      <alignment horizontal="center" vertical="center" wrapText="1"/>
    </xf>
    <xf numFmtId="0" fontId="23" fillId="0" borderId="50" xfId="0" applyFont="1" applyBorder="1" applyAlignment="1">
      <alignment horizontal="left" vertical="center" wrapText="1"/>
    </xf>
    <xf numFmtId="0" fontId="23" fillId="0" borderId="51"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0" fontId="14" fillId="0" borderId="56" xfId="0" applyFont="1" applyBorder="1" applyAlignment="1">
      <alignment horizontal="left" vertical="center" wrapText="1"/>
    </xf>
    <xf numFmtId="0" fontId="14" fillId="5" borderId="26" xfId="0" applyFont="1" applyFill="1" applyBorder="1" applyAlignment="1">
      <alignment horizontal="left" vertical="center" wrapText="1"/>
    </xf>
    <xf numFmtId="0" fontId="13" fillId="6" borderId="22" xfId="0" applyFont="1" applyFill="1" applyBorder="1" applyAlignment="1">
      <alignment horizontal="left" vertical="center" wrapText="1"/>
    </xf>
    <xf numFmtId="0" fontId="13" fillId="6" borderId="23" xfId="0" applyFont="1" applyFill="1" applyBorder="1" applyAlignment="1">
      <alignment horizontal="left" vertical="center" wrapText="1"/>
    </xf>
    <xf numFmtId="0" fontId="13" fillId="6" borderId="24" xfId="0" applyFont="1" applyFill="1" applyBorder="1" applyAlignment="1">
      <alignment horizontal="left" vertical="center" wrapText="1"/>
    </xf>
    <xf numFmtId="0" fontId="7" fillId="5" borderId="23" xfId="0" applyFont="1" applyFill="1" applyBorder="1" applyAlignment="1">
      <alignment horizontal="center" vertical="center"/>
    </xf>
    <xf numFmtId="0" fontId="9" fillId="5" borderId="26" xfId="0" applyFont="1" applyFill="1" applyBorder="1" applyAlignment="1">
      <alignment horizontal="center" vertical="center" wrapText="1"/>
    </xf>
    <xf numFmtId="0" fontId="11" fillId="5" borderId="28" xfId="0" applyFont="1" applyFill="1" applyBorder="1" applyAlignment="1">
      <alignment horizontal="center" vertical="top" wrapText="1"/>
    </xf>
    <xf numFmtId="0" fontId="11" fillId="5" borderId="29" xfId="0" applyFont="1" applyFill="1" applyBorder="1" applyAlignment="1">
      <alignment horizontal="center" vertical="top" wrapText="1"/>
    </xf>
    <xf numFmtId="0" fontId="11" fillId="5" borderId="30" xfId="0" applyFont="1" applyFill="1" applyBorder="1" applyAlignment="1">
      <alignment horizontal="center" vertical="top" wrapText="1"/>
    </xf>
    <xf numFmtId="0" fontId="13" fillId="6" borderId="31" xfId="0" applyFont="1" applyFill="1" applyBorder="1" applyAlignment="1">
      <alignment horizontal="left" vertical="center" wrapText="1"/>
    </xf>
    <xf numFmtId="0" fontId="13" fillId="6" borderId="32" xfId="0" applyFont="1" applyFill="1" applyBorder="1" applyAlignment="1">
      <alignment horizontal="left" vertical="center" wrapText="1"/>
    </xf>
    <xf numFmtId="0" fontId="13" fillId="6" borderId="33" xfId="0" applyFont="1" applyFill="1" applyBorder="1" applyAlignment="1">
      <alignment horizontal="left" vertical="center" wrapText="1"/>
    </xf>
    <xf numFmtId="0" fontId="16" fillId="6" borderId="31" xfId="0" applyFont="1" applyFill="1" applyBorder="1" applyAlignment="1">
      <alignment horizontal="center" vertical="center" wrapText="1"/>
    </xf>
    <xf numFmtId="0" fontId="16" fillId="6" borderId="32" xfId="0" applyFont="1" applyFill="1" applyBorder="1" applyAlignment="1">
      <alignment horizontal="center" vertical="center" wrapText="1"/>
    </xf>
    <xf numFmtId="0" fontId="16" fillId="6" borderId="33" xfId="0" applyFont="1" applyFill="1" applyBorder="1" applyAlignment="1">
      <alignment horizontal="center" vertical="center" wrapText="1"/>
    </xf>
    <xf numFmtId="0" fontId="14" fillId="5" borderId="25" xfId="0" applyFont="1" applyFill="1" applyBorder="1" applyAlignment="1">
      <alignment horizontal="left" vertical="top" wrapText="1"/>
    </xf>
    <xf numFmtId="0" fontId="14" fillId="5" borderId="0" xfId="0" applyFont="1" applyFill="1" applyAlignment="1">
      <alignment horizontal="left" vertical="top" wrapText="1"/>
    </xf>
    <xf numFmtId="0" fontId="0" fillId="5" borderId="27" xfId="0" applyFill="1" applyBorder="1" applyAlignment="1">
      <alignment horizontal="left" vertical="top" wrapText="1"/>
    </xf>
    <xf numFmtId="0" fontId="14" fillId="5" borderId="34" xfId="0" applyFont="1" applyFill="1" applyBorder="1" applyAlignment="1">
      <alignment horizontal="left" vertical="top" wrapText="1"/>
    </xf>
    <xf numFmtId="0" fontId="0" fillId="5" borderId="35" xfId="0" applyFill="1" applyBorder="1" applyAlignment="1">
      <alignment horizontal="left" vertical="top" wrapText="1"/>
    </xf>
    <xf numFmtId="0" fontId="60" fillId="5" borderId="116" xfId="0" applyFont="1" applyFill="1" applyBorder="1" applyAlignment="1">
      <alignment horizontal="left" vertical="center" wrapText="1"/>
    </xf>
    <xf numFmtId="14" fontId="60" fillId="5" borderId="116" xfId="0" applyNumberFormat="1" applyFont="1" applyFill="1" applyBorder="1" applyAlignment="1">
      <alignment horizontal="center" vertical="center" wrapText="1"/>
    </xf>
    <xf numFmtId="0" fontId="60" fillId="5" borderId="116" xfId="0" applyFont="1" applyFill="1" applyBorder="1" applyAlignment="1">
      <alignment horizontal="center" vertical="center" wrapText="1"/>
    </xf>
    <xf numFmtId="0" fontId="70" fillId="5" borderId="116" xfId="0" applyFont="1" applyFill="1" applyBorder="1" applyAlignment="1">
      <alignment horizontal="center" vertical="center" wrapText="1"/>
    </xf>
    <xf numFmtId="0" fontId="43" fillId="24" borderId="88"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1" fillId="2" borderId="106" xfId="0" applyFont="1" applyFill="1" applyBorder="1" applyAlignment="1">
      <alignment horizontal="center" vertical="center" wrapText="1"/>
    </xf>
    <xf numFmtId="0" fontId="41" fillId="2" borderId="128" xfId="0" applyFont="1" applyFill="1" applyBorder="1" applyAlignment="1">
      <alignment horizontal="center" vertical="center" wrapText="1"/>
    </xf>
    <xf numFmtId="0" fontId="41" fillId="2" borderId="129" xfId="0" applyFont="1" applyFill="1" applyBorder="1" applyAlignment="1">
      <alignment horizontal="center" vertical="center" wrapText="1"/>
    </xf>
    <xf numFmtId="0" fontId="42" fillId="18" borderId="99" xfId="0" applyFont="1" applyFill="1" applyBorder="1" applyAlignment="1">
      <alignment horizontal="center" vertical="center"/>
    </xf>
    <xf numFmtId="0" fontId="42" fillId="18" borderId="100" xfId="0" applyFont="1" applyFill="1" applyBorder="1" applyAlignment="1">
      <alignment horizontal="center" vertical="center"/>
    </xf>
    <xf numFmtId="0" fontId="57" fillId="5" borderId="116" xfId="0" applyFont="1" applyFill="1" applyBorder="1" applyAlignment="1">
      <alignment horizontal="center" vertical="center" wrapText="1"/>
    </xf>
    <xf numFmtId="0" fontId="57" fillId="5" borderId="117" xfId="0" applyFont="1" applyFill="1" applyBorder="1" applyAlignment="1">
      <alignment horizontal="center" vertical="center" wrapText="1"/>
    </xf>
    <xf numFmtId="0" fontId="6" fillId="0" borderId="0" xfId="0" applyFont="1" applyAlignment="1">
      <alignment horizontal="center" vertical="center" wrapText="1"/>
    </xf>
    <xf numFmtId="0" fontId="32" fillId="2" borderId="127" xfId="0" applyFont="1" applyFill="1" applyBorder="1" applyAlignment="1">
      <alignment horizontal="center" vertical="center"/>
    </xf>
    <xf numFmtId="0" fontId="61" fillId="0" borderId="120" xfId="0" applyFont="1" applyBorder="1" applyAlignment="1">
      <alignment horizontal="left" vertical="center" wrapText="1"/>
    </xf>
    <xf numFmtId="0" fontId="61" fillId="0" borderId="93" xfId="0" applyFont="1" applyBorder="1" applyAlignment="1">
      <alignment horizontal="left" vertical="center" wrapText="1"/>
    </xf>
    <xf numFmtId="0" fontId="61" fillId="0" borderId="124" xfId="0" applyFont="1" applyBorder="1" applyAlignment="1">
      <alignment horizontal="left" vertical="center" wrapText="1"/>
    </xf>
    <xf numFmtId="0" fontId="61" fillId="0" borderId="96" xfId="0" applyFont="1" applyBorder="1" applyAlignment="1">
      <alignment horizontal="left" vertical="center" wrapText="1"/>
    </xf>
    <xf numFmtId="0" fontId="61" fillId="19" borderId="125" xfId="0" applyFont="1" applyFill="1" applyBorder="1" applyAlignment="1">
      <alignment horizontal="center" vertical="center" wrapText="1"/>
    </xf>
    <xf numFmtId="0" fontId="61" fillId="19" borderId="77" xfId="0" applyFont="1" applyFill="1" applyBorder="1" applyAlignment="1">
      <alignment horizontal="center" vertical="center" wrapText="1"/>
    </xf>
    <xf numFmtId="0" fontId="61" fillId="19" borderId="97" xfId="0" applyFont="1" applyFill="1" applyBorder="1" applyAlignment="1">
      <alignment horizontal="center" vertical="center" wrapText="1"/>
    </xf>
    <xf numFmtId="0" fontId="61" fillId="19" borderId="80" xfId="0" applyFont="1" applyFill="1" applyBorder="1" applyAlignment="1">
      <alignment horizontal="center" vertical="center" wrapText="1"/>
    </xf>
    <xf numFmtId="0" fontId="61" fillId="19" borderId="120" xfId="0" applyFont="1" applyFill="1" applyBorder="1" applyAlignment="1">
      <alignment horizontal="center" vertical="center" wrapText="1"/>
    </xf>
    <xf numFmtId="0" fontId="61" fillId="19" borderId="93" xfId="0" applyFont="1" applyFill="1" applyBorder="1" applyAlignment="1">
      <alignment horizontal="center" vertical="center" wrapText="1"/>
    </xf>
    <xf numFmtId="0" fontId="61" fillId="19" borderId="94" xfId="0" applyFont="1" applyFill="1" applyBorder="1" applyAlignment="1">
      <alignment horizontal="center" vertical="center" wrapText="1"/>
    </xf>
    <xf numFmtId="0" fontId="32" fillId="2" borderId="83" xfId="0" applyFont="1" applyFill="1" applyBorder="1" applyAlignment="1">
      <alignment horizontal="center" vertical="center"/>
    </xf>
    <xf numFmtId="0" fontId="61" fillId="0" borderId="126" xfId="0" applyFont="1" applyBorder="1" applyAlignment="1">
      <alignment horizontal="center" vertical="center" wrapText="1"/>
    </xf>
    <xf numFmtId="0" fontId="61" fillId="0" borderId="90" xfId="0" applyFont="1" applyBorder="1" applyAlignment="1">
      <alignment horizontal="center" vertical="center" wrapText="1"/>
    </xf>
    <xf numFmtId="0" fontId="38" fillId="0" borderId="37" xfId="0" applyFont="1" applyBorder="1" applyAlignment="1">
      <alignment horizontal="center" vertical="center" wrapText="1"/>
    </xf>
    <xf numFmtId="0" fontId="53" fillId="2" borderId="37" xfId="0" applyFont="1" applyFill="1" applyBorder="1" applyAlignment="1">
      <alignment horizontal="center" vertical="center"/>
    </xf>
    <xf numFmtId="0" fontId="38" fillId="0" borderId="37" xfId="0" applyFont="1" applyBorder="1" applyAlignment="1">
      <alignment horizontal="justify" vertical="center" wrapText="1"/>
    </xf>
    <xf numFmtId="0" fontId="38" fillId="19" borderId="37" xfId="0" applyFont="1" applyFill="1" applyBorder="1" applyAlignment="1">
      <alignment horizontal="center" vertical="center" wrapText="1"/>
    </xf>
    <xf numFmtId="0" fontId="39" fillId="2" borderId="37" xfId="0" applyFont="1" applyFill="1" applyBorder="1" applyAlignment="1">
      <alignment horizontal="center" vertical="center" wrapText="1"/>
    </xf>
    <xf numFmtId="0" fontId="38" fillId="0" borderId="125" xfId="0" applyFont="1" applyBorder="1" applyAlignment="1">
      <alignment horizontal="center" vertical="center"/>
    </xf>
    <xf numFmtId="0" fontId="38" fillId="0" borderId="77" xfId="0" applyFont="1" applyBorder="1" applyAlignment="1">
      <alignment horizontal="center" vertical="center"/>
    </xf>
    <xf numFmtId="0" fontId="38" fillId="0" borderId="80" xfId="0" applyFont="1" applyBorder="1" applyAlignment="1">
      <alignment horizontal="center" vertical="center"/>
    </xf>
    <xf numFmtId="0" fontId="38" fillId="0" borderId="125" xfId="0" applyFont="1" applyBorder="1" applyAlignment="1">
      <alignment horizontal="center" vertical="center" wrapText="1"/>
    </xf>
    <xf numFmtId="0" fontId="38" fillId="0" borderId="77" xfId="0" applyFont="1" applyBorder="1" applyAlignment="1">
      <alignment horizontal="center" vertical="center" wrapText="1"/>
    </xf>
    <xf numFmtId="0" fontId="38" fillId="0" borderId="80" xfId="0" applyFont="1" applyBorder="1" applyAlignment="1">
      <alignment horizontal="center" vertical="center" wrapText="1"/>
    </xf>
    <xf numFmtId="0" fontId="46" fillId="2" borderId="127" xfId="0" applyFont="1" applyFill="1" applyBorder="1" applyAlignment="1">
      <alignment horizontal="center" vertical="center"/>
    </xf>
    <xf numFmtId="0" fontId="2" fillId="4" borderId="106" xfId="0" applyFont="1" applyFill="1" applyBorder="1" applyAlignment="1">
      <alignment horizontal="center" vertical="center" wrapText="1"/>
    </xf>
    <xf numFmtId="0" fontId="2" fillId="4" borderId="105" xfId="0" applyFont="1" applyFill="1" applyBorder="1" applyAlignment="1">
      <alignment horizontal="center" vertical="center"/>
    </xf>
    <xf numFmtId="0" fontId="2" fillId="3" borderId="105" xfId="0" applyFont="1" applyFill="1" applyBorder="1" applyAlignment="1">
      <alignment horizontal="center" vertical="center"/>
    </xf>
    <xf numFmtId="0" fontId="2" fillId="3" borderId="106" xfId="0" applyFont="1" applyFill="1" applyBorder="1" applyAlignment="1">
      <alignment horizontal="center" vertical="center"/>
    </xf>
    <xf numFmtId="0" fontId="2" fillId="4" borderId="105" xfId="0" applyFont="1" applyFill="1" applyBorder="1" applyAlignment="1">
      <alignment horizontal="center" vertical="center" wrapText="1"/>
    </xf>
    <xf numFmtId="0" fontId="0" fillId="0" borderId="5" xfId="0" applyBorder="1" applyAlignment="1">
      <alignment horizontal="center"/>
    </xf>
    <xf numFmtId="0" fontId="0" fillId="0" borderId="7" xfId="0" applyBorder="1" applyAlignment="1">
      <alignment horizontal="center"/>
    </xf>
    <xf numFmtId="0" fontId="0" fillId="0" borderId="9" xfId="0" applyBorder="1" applyAlignment="1"/>
    <xf numFmtId="0" fontId="0" fillId="0" borderId="10" xfId="0" applyBorder="1" applyAlignment="1"/>
    <xf numFmtId="0" fontId="0" fillId="0" borderId="11" xfId="0" applyBorder="1" applyAlignment="1"/>
    <xf numFmtId="0" fontId="0" fillId="0" borderId="12" xfId="0" applyBorder="1" applyAlignment="1"/>
    <xf numFmtId="0" fontId="0" fillId="0" borderId="0" xfId="0" applyAlignment="1"/>
    <xf numFmtId="0" fontId="0" fillId="0" borderId="13" xfId="0" applyBorder="1" applyAlignment="1"/>
    <xf numFmtId="0" fontId="0" fillId="0" borderId="14" xfId="0" applyBorder="1" applyAlignment="1"/>
    <xf numFmtId="0" fontId="0" fillId="0" borderId="4" xfId="0" applyBorder="1" applyAlignment="1"/>
    <xf numFmtId="0" fontId="0" fillId="0" borderId="105" xfId="0" applyBorder="1" applyAlignment="1"/>
    <xf numFmtId="0" fontId="0" fillId="0" borderId="128" xfId="0" applyBorder="1" applyAlignment="1"/>
    <xf numFmtId="0" fontId="0" fillId="0" borderId="129" xfId="0" applyBorder="1" applyAlignment="1"/>
    <xf numFmtId="0" fontId="0" fillId="0" borderId="18" xfId="0" applyBorder="1" applyAlignment="1"/>
    <xf numFmtId="0" fontId="0" fillId="0" borderId="3" xfId="0" applyBorder="1" applyAlignment="1"/>
    <xf numFmtId="0" fontId="0" fillId="0" borderId="20" xfId="0" applyBorder="1" applyAlignment="1"/>
  </cellXfs>
  <cellStyles count="11">
    <cellStyle name="20% - Énfasis1" xfId="7" builtinId="30"/>
    <cellStyle name="20% - Énfasis6" xfId="9" builtinId="50"/>
    <cellStyle name="40% - Énfasis3" xfId="8" builtinId="39"/>
    <cellStyle name="Énfasis3" xfId="1" builtinId="37"/>
    <cellStyle name="Hipervínculo" xfId="2" builtinId="8"/>
    <cellStyle name="Neutral" xfId="5" builtinId="28"/>
    <cellStyle name="Normal" xfId="0" builtinId="0"/>
    <cellStyle name="Normal 2" xfId="4" xr:uid="{00000000-0005-0000-0000-000007000000}"/>
    <cellStyle name="Normal 3" xfId="6" xr:uid="{00000000-0005-0000-0000-000008000000}"/>
    <cellStyle name="Porcentaje" xfId="3" builtinId="5"/>
    <cellStyle name="texto" xfId="10" xr:uid="{00000000-0005-0000-0000-00000A000000}"/>
  </cellStyles>
  <dxfs count="0"/>
  <tableStyles count="0" defaultTableStyle="TableStyleMedium2" defaultPivotStyle="PivotStyleLight16"/>
  <colors>
    <mruColors>
      <color rgb="FF007A00"/>
      <color rgb="FF33CC33"/>
      <color rgb="FF000000"/>
      <color rgb="FFD7E4BE"/>
      <color rgb="FFE1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iagrams/_rels/data1.xml.rels><?xml version="1.0" encoding="UTF-8" standalone="yes"?>
<Relationships xmlns="http://schemas.openxmlformats.org/package/2006/relationships"><Relationship Id="rId3" Type="http://schemas.openxmlformats.org/officeDocument/2006/relationships/hyperlink" Target="#'3. Rendici&#243;nDeCuentas'!A1"/><Relationship Id="rId2" Type="http://schemas.openxmlformats.org/officeDocument/2006/relationships/hyperlink" Target="#'2. EstrategiasRacionalizaci&#243;n'!A1"/><Relationship Id="rId1" Type="http://schemas.openxmlformats.org/officeDocument/2006/relationships/hyperlink" Target="#'1. MapaRiesgosCorrupci&#243;n'!A1"/><Relationship Id="rId6" Type="http://schemas.openxmlformats.org/officeDocument/2006/relationships/hyperlink" Target="#'6. Iniciativas Adicionales'!A1"/><Relationship Id="rId5" Type="http://schemas.openxmlformats.org/officeDocument/2006/relationships/hyperlink" Target="#'5. Transparencia '!A1"/><Relationship Id="rId4" Type="http://schemas.openxmlformats.org/officeDocument/2006/relationships/hyperlink" Target="#'4. ServicioAlCiudadano'!A1"/></Relationships>
</file>

<file path=xl/diagrams/colors1.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E02121F-FB70-4629-A946-739A69054CF5}" type="doc">
      <dgm:prSet loTypeId="urn:microsoft.com/office/officeart/2005/8/layout/cycle5" loCatId="cycle" qsTypeId="urn:microsoft.com/office/officeart/2005/8/quickstyle/3d2" qsCatId="3D" csTypeId="urn:microsoft.com/office/officeart/2005/8/colors/colorful3" csCatId="colorful" phldr="1"/>
      <dgm:spPr/>
      <dgm:t>
        <a:bodyPr/>
        <a:lstStyle/>
        <a:p>
          <a:endParaRPr lang="es-CO"/>
        </a:p>
      </dgm:t>
    </dgm:pt>
    <dgm:pt modelId="{2CB018DE-54DB-4D27-B8D2-ABB4344840D7}">
      <dgm:prSet phldrT="[Texto]"/>
      <dgm:spPr/>
      <dgm:t>
        <a:bodyPr/>
        <a:lstStyle/>
        <a:p>
          <a:r>
            <a:rPr lang="es-CO" b="1"/>
            <a:t>1. Mapa Riesgos Corrupción</a:t>
          </a:r>
        </a:p>
      </dgm:t>
      <dgm:extLst>
        <a:ext uri="{E40237B7-FDA0-4F09-8148-C483321AD2D9}">
          <dgm14:cNvPr xmlns:dgm14="http://schemas.microsoft.com/office/drawing/2010/diagram" id="0" name="">
            <a:hlinkClick xmlns:r="http://schemas.openxmlformats.org/officeDocument/2006/relationships" r:id="rId1"/>
          </dgm14:cNvPr>
        </a:ext>
      </dgm:extLst>
    </dgm:pt>
    <dgm:pt modelId="{157CB0D4-0DA3-4A6D-A357-756914A939A2}" type="parTrans" cxnId="{8B5DBD20-00BA-48B7-99AB-067D2CB5326A}">
      <dgm:prSet/>
      <dgm:spPr/>
      <dgm:t>
        <a:bodyPr/>
        <a:lstStyle/>
        <a:p>
          <a:endParaRPr lang="es-CO"/>
        </a:p>
      </dgm:t>
    </dgm:pt>
    <dgm:pt modelId="{0D341889-F868-4173-B704-D5CBDB537392}" type="sibTrans" cxnId="{8B5DBD20-00BA-48B7-99AB-067D2CB5326A}">
      <dgm:prSet/>
      <dgm:spPr/>
      <dgm:t>
        <a:bodyPr/>
        <a:lstStyle/>
        <a:p>
          <a:endParaRPr lang="es-CO"/>
        </a:p>
      </dgm:t>
    </dgm:pt>
    <dgm:pt modelId="{D31B6811-D07B-48D0-BEA3-F27AC56129AD}">
      <dgm:prSet phldrT="[Texto]"/>
      <dgm:spPr/>
      <dgm:t>
        <a:bodyPr/>
        <a:lstStyle/>
        <a:p>
          <a:r>
            <a:rPr lang="es-CO" b="1"/>
            <a:t>2. Estrategias Racionalización</a:t>
          </a:r>
        </a:p>
      </dgm:t>
      <dgm:extLst>
        <a:ext uri="{E40237B7-FDA0-4F09-8148-C483321AD2D9}">
          <dgm14:cNvPr xmlns:dgm14="http://schemas.microsoft.com/office/drawing/2010/diagram" id="0" name="">
            <a:hlinkClick xmlns:r="http://schemas.openxmlformats.org/officeDocument/2006/relationships" r:id="rId2"/>
          </dgm14:cNvPr>
        </a:ext>
      </dgm:extLst>
    </dgm:pt>
    <dgm:pt modelId="{A34A8566-27BE-45E1-9462-74B26B4C4FAC}" type="parTrans" cxnId="{4C92B0CA-F062-4494-8950-ADB4349E7EBC}">
      <dgm:prSet/>
      <dgm:spPr/>
      <dgm:t>
        <a:bodyPr/>
        <a:lstStyle/>
        <a:p>
          <a:endParaRPr lang="es-CO"/>
        </a:p>
      </dgm:t>
    </dgm:pt>
    <dgm:pt modelId="{52A3AEE2-047A-4E8B-8342-9D36994BB228}" type="sibTrans" cxnId="{4C92B0CA-F062-4494-8950-ADB4349E7EBC}">
      <dgm:prSet/>
      <dgm:spPr/>
      <dgm:t>
        <a:bodyPr/>
        <a:lstStyle/>
        <a:p>
          <a:endParaRPr lang="es-CO"/>
        </a:p>
      </dgm:t>
    </dgm:pt>
    <dgm:pt modelId="{538F1A57-8BDB-4C56-8AC0-90879C375F48}">
      <dgm:prSet phldrT="[Texto]"/>
      <dgm:spPr/>
      <dgm:t>
        <a:bodyPr/>
        <a:lstStyle/>
        <a:p>
          <a:r>
            <a:rPr lang="es-CO" b="1"/>
            <a:t>3. Rendición de Cuentas</a:t>
          </a:r>
        </a:p>
      </dgm:t>
      <dgm:extLst>
        <a:ext uri="{E40237B7-FDA0-4F09-8148-C483321AD2D9}">
          <dgm14:cNvPr xmlns:dgm14="http://schemas.microsoft.com/office/drawing/2010/diagram" id="0" name="">
            <a:hlinkClick xmlns:r="http://schemas.openxmlformats.org/officeDocument/2006/relationships" r:id="rId3"/>
          </dgm14:cNvPr>
        </a:ext>
      </dgm:extLst>
    </dgm:pt>
    <dgm:pt modelId="{C5D42705-CABD-4DCC-A4AD-6B63047EB53F}" type="parTrans" cxnId="{F8D0C9B5-8AE1-4F1F-A268-00E8BD7F17E7}">
      <dgm:prSet/>
      <dgm:spPr/>
      <dgm:t>
        <a:bodyPr/>
        <a:lstStyle/>
        <a:p>
          <a:endParaRPr lang="es-CO"/>
        </a:p>
      </dgm:t>
    </dgm:pt>
    <dgm:pt modelId="{DE1E37FF-7B4E-490E-A812-8C67E9E9BD67}" type="sibTrans" cxnId="{F8D0C9B5-8AE1-4F1F-A268-00E8BD7F17E7}">
      <dgm:prSet/>
      <dgm:spPr/>
      <dgm:t>
        <a:bodyPr/>
        <a:lstStyle/>
        <a:p>
          <a:endParaRPr lang="es-CO"/>
        </a:p>
      </dgm:t>
    </dgm:pt>
    <dgm:pt modelId="{E750F11B-9BBE-451B-9AC2-68ADC50D1CEB}">
      <dgm:prSet phldrT="[Texto]"/>
      <dgm:spPr/>
      <dgm:t>
        <a:bodyPr/>
        <a:lstStyle/>
        <a:p>
          <a:r>
            <a:rPr lang="es-CO" b="1"/>
            <a:t>4. Servicio al Ciudadano</a:t>
          </a:r>
        </a:p>
      </dgm:t>
      <dgm:extLst>
        <a:ext uri="{E40237B7-FDA0-4F09-8148-C483321AD2D9}">
          <dgm14:cNvPr xmlns:dgm14="http://schemas.microsoft.com/office/drawing/2010/diagram" id="0" name="">
            <a:hlinkClick xmlns:r="http://schemas.openxmlformats.org/officeDocument/2006/relationships" r:id="rId4"/>
          </dgm14:cNvPr>
        </a:ext>
      </dgm:extLst>
    </dgm:pt>
    <dgm:pt modelId="{026D7281-993D-4C70-B1B4-95651F2D6EC9}" type="parTrans" cxnId="{89223FDE-A043-4BAC-A040-B006B0A07E69}">
      <dgm:prSet/>
      <dgm:spPr/>
      <dgm:t>
        <a:bodyPr/>
        <a:lstStyle/>
        <a:p>
          <a:endParaRPr lang="es-CO"/>
        </a:p>
      </dgm:t>
    </dgm:pt>
    <dgm:pt modelId="{D71E2E25-1EC1-488A-A5E2-262139C2DB35}" type="sibTrans" cxnId="{89223FDE-A043-4BAC-A040-B006B0A07E69}">
      <dgm:prSet/>
      <dgm:spPr/>
      <dgm:t>
        <a:bodyPr/>
        <a:lstStyle/>
        <a:p>
          <a:endParaRPr lang="es-CO"/>
        </a:p>
      </dgm:t>
    </dgm:pt>
    <dgm:pt modelId="{F662F26E-8411-405E-B967-B00AF3551F65}">
      <dgm:prSet phldrT="[Texto]"/>
      <dgm:spPr/>
      <dgm:t>
        <a:bodyPr/>
        <a:lstStyle/>
        <a:p>
          <a:r>
            <a:rPr lang="es-CO" b="1"/>
            <a:t>5.  Transparencia </a:t>
          </a:r>
        </a:p>
      </dgm:t>
      <dgm:extLst>
        <a:ext uri="{E40237B7-FDA0-4F09-8148-C483321AD2D9}">
          <dgm14:cNvPr xmlns:dgm14="http://schemas.microsoft.com/office/drawing/2010/diagram" id="0" name="">
            <a:hlinkClick xmlns:r="http://schemas.openxmlformats.org/officeDocument/2006/relationships" r:id="rId5"/>
          </dgm14:cNvPr>
        </a:ext>
      </dgm:extLst>
    </dgm:pt>
    <dgm:pt modelId="{BC221607-FD87-42D0-A38B-67CBA477F765}" type="parTrans" cxnId="{64486982-50EC-4776-AFB0-1AE7496F1043}">
      <dgm:prSet/>
      <dgm:spPr/>
      <dgm:t>
        <a:bodyPr/>
        <a:lstStyle/>
        <a:p>
          <a:endParaRPr lang="es-CO"/>
        </a:p>
      </dgm:t>
    </dgm:pt>
    <dgm:pt modelId="{81DF8EF0-36D5-415D-AC2F-CB82824453AD}" type="sibTrans" cxnId="{64486982-50EC-4776-AFB0-1AE7496F1043}">
      <dgm:prSet/>
      <dgm:spPr/>
      <dgm:t>
        <a:bodyPr/>
        <a:lstStyle/>
        <a:p>
          <a:endParaRPr lang="es-CO"/>
        </a:p>
      </dgm:t>
    </dgm:pt>
    <dgm:pt modelId="{A04C3235-01BD-4DA6-A6CD-3FBE78729711}">
      <dgm:prSet phldrT="[Texto]"/>
      <dgm:spPr/>
      <dgm:t>
        <a:bodyPr/>
        <a:lstStyle/>
        <a:p>
          <a:r>
            <a:rPr lang="es-CO" b="1"/>
            <a:t>6. Iniciativas adicionales</a:t>
          </a:r>
        </a:p>
      </dgm:t>
      <dgm:extLst>
        <a:ext uri="{E40237B7-FDA0-4F09-8148-C483321AD2D9}">
          <dgm14:cNvPr xmlns:dgm14="http://schemas.microsoft.com/office/drawing/2010/diagram" id="0" name="">
            <a:hlinkClick xmlns:r="http://schemas.openxmlformats.org/officeDocument/2006/relationships" r:id="rId6"/>
          </dgm14:cNvPr>
        </a:ext>
      </dgm:extLst>
    </dgm:pt>
    <dgm:pt modelId="{EB381234-2E0D-4816-80C3-61C38DC45C50}" type="parTrans" cxnId="{B9CA7E8A-C59E-4295-A160-D0AA07139195}">
      <dgm:prSet/>
      <dgm:spPr/>
      <dgm:t>
        <a:bodyPr/>
        <a:lstStyle/>
        <a:p>
          <a:endParaRPr lang="es-CO"/>
        </a:p>
      </dgm:t>
    </dgm:pt>
    <dgm:pt modelId="{F80A8882-9F6C-46C2-87D9-65A1880DA6B7}" type="sibTrans" cxnId="{B9CA7E8A-C59E-4295-A160-D0AA07139195}">
      <dgm:prSet/>
      <dgm:spPr/>
      <dgm:t>
        <a:bodyPr/>
        <a:lstStyle/>
        <a:p>
          <a:endParaRPr lang="es-CO"/>
        </a:p>
      </dgm:t>
    </dgm:pt>
    <dgm:pt modelId="{9DE93384-C655-4538-B9A1-57256785EE65}" type="pres">
      <dgm:prSet presAssocID="{BE02121F-FB70-4629-A946-739A69054CF5}" presName="cycle" presStyleCnt="0">
        <dgm:presLayoutVars>
          <dgm:dir/>
          <dgm:resizeHandles val="exact"/>
        </dgm:presLayoutVars>
      </dgm:prSet>
      <dgm:spPr/>
    </dgm:pt>
    <dgm:pt modelId="{C61DB440-E922-45EB-A5BF-6C0898B98AFC}" type="pres">
      <dgm:prSet presAssocID="{2CB018DE-54DB-4D27-B8D2-ABB4344840D7}" presName="node" presStyleLbl="node1" presStyleIdx="0" presStyleCnt="6">
        <dgm:presLayoutVars>
          <dgm:bulletEnabled val="1"/>
        </dgm:presLayoutVars>
      </dgm:prSet>
      <dgm:spPr/>
    </dgm:pt>
    <dgm:pt modelId="{0E6A3EAC-8AB7-41D4-80B2-C5A805E66961}" type="pres">
      <dgm:prSet presAssocID="{2CB018DE-54DB-4D27-B8D2-ABB4344840D7}" presName="spNode" presStyleCnt="0"/>
      <dgm:spPr/>
    </dgm:pt>
    <dgm:pt modelId="{299FC7C0-EF51-4BBE-B169-ED528CB93152}" type="pres">
      <dgm:prSet presAssocID="{0D341889-F868-4173-B704-D5CBDB537392}" presName="sibTrans" presStyleLbl="sibTrans1D1" presStyleIdx="0" presStyleCnt="6"/>
      <dgm:spPr/>
    </dgm:pt>
    <dgm:pt modelId="{14C96F02-F3FE-4C21-B4D2-B2FDBEAC3BE9}" type="pres">
      <dgm:prSet presAssocID="{D31B6811-D07B-48D0-BEA3-F27AC56129AD}" presName="node" presStyleLbl="node1" presStyleIdx="1" presStyleCnt="6">
        <dgm:presLayoutVars>
          <dgm:bulletEnabled val="1"/>
        </dgm:presLayoutVars>
      </dgm:prSet>
      <dgm:spPr/>
    </dgm:pt>
    <dgm:pt modelId="{F5CDE82B-8C96-456C-8642-552689E727DC}" type="pres">
      <dgm:prSet presAssocID="{D31B6811-D07B-48D0-BEA3-F27AC56129AD}" presName="spNode" presStyleCnt="0"/>
      <dgm:spPr/>
    </dgm:pt>
    <dgm:pt modelId="{6276162F-A830-45D0-A701-9FD4A39C81D5}" type="pres">
      <dgm:prSet presAssocID="{52A3AEE2-047A-4E8B-8342-9D36994BB228}" presName="sibTrans" presStyleLbl="sibTrans1D1" presStyleIdx="1" presStyleCnt="6"/>
      <dgm:spPr/>
    </dgm:pt>
    <dgm:pt modelId="{8BAB21B1-9C8F-472C-A2D9-5038F5890F2F}" type="pres">
      <dgm:prSet presAssocID="{538F1A57-8BDB-4C56-8AC0-90879C375F48}" presName="node" presStyleLbl="node1" presStyleIdx="2" presStyleCnt="6">
        <dgm:presLayoutVars>
          <dgm:bulletEnabled val="1"/>
        </dgm:presLayoutVars>
      </dgm:prSet>
      <dgm:spPr/>
    </dgm:pt>
    <dgm:pt modelId="{7B35E939-5000-45FD-A650-844501D27460}" type="pres">
      <dgm:prSet presAssocID="{538F1A57-8BDB-4C56-8AC0-90879C375F48}" presName="spNode" presStyleCnt="0"/>
      <dgm:spPr/>
    </dgm:pt>
    <dgm:pt modelId="{8684E6F6-872A-4982-BDC6-041851B62BAA}" type="pres">
      <dgm:prSet presAssocID="{DE1E37FF-7B4E-490E-A812-8C67E9E9BD67}" presName="sibTrans" presStyleLbl="sibTrans1D1" presStyleIdx="2" presStyleCnt="6"/>
      <dgm:spPr/>
    </dgm:pt>
    <dgm:pt modelId="{2D881C51-42F0-4032-9753-E87AAB1DF401}" type="pres">
      <dgm:prSet presAssocID="{E750F11B-9BBE-451B-9AC2-68ADC50D1CEB}" presName="node" presStyleLbl="node1" presStyleIdx="3" presStyleCnt="6">
        <dgm:presLayoutVars>
          <dgm:bulletEnabled val="1"/>
        </dgm:presLayoutVars>
      </dgm:prSet>
      <dgm:spPr/>
    </dgm:pt>
    <dgm:pt modelId="{B3326E22-C0B3-4C0A-8FEF-46012B4223AD}" type="pres">
      <dgm:prSet presAssocID="{E750F11B-9BBE-451B-9AC2-68ADC50D1CEB}" presName="spNode" presStyleCnt="0"/>
      <dgm:spPr/>
    </dgm:pt>
    <dgm:pt modelId="{95EBD942-ECD5-4B28-A721-3393109D3A9C}" type="pres">
      <dgm:prSet presAssocID="{D71E2E25-1EC1-488A-A5E2-262139C2DB35}" presName="sibTrans" presStyleLbl="sibTrans1D1" presStyleIdx="3" presStyleCnt="6"/>
      <dgm:spPr/>
    </dgm:pt>
    <dgm:pt modelId="{B0F7082C-A7B7-42D3-8733-EF2CCE4697A0}" type="pres">
      <dgm:prSet presAssocID="{F662F26E-8411-405E-B967-B00AF3551F65}" presName="node" presStyleLbl="node1" presStyleIdx="4" presStyleCnt="6">
        <dgm:presLayoutVars>
          <dgm:bulletEnabled val="1"/>
        </dgm:presLayoutVars>
      </dgm:prSet>
      <dgm:spPr/>
    </dgm:pt>
    <dgm:pt modelId="{37C7AA40-FC51-4B8B-A6C1-E399DF4EAAC9}" type="pres">
      <dgm:prSet presAssocID="{F662F26E-8411-405E-B967-B00AF3551F65}" presName="spNode" presStyleCnt="0"/>
      <dgm:spPr/>
    </dgm:pt>
    <dgm:pt modelId="{42C5AF6B-6027-47CF-83DE-89114DAF4CDE}" type="pres">
      <dgm:prSet presAssocID="{81DF8EF0-36D5-415D-AC2F-CB82824453AD}" presName="sibTrans" presStyleLbl="sibTrans1D1" presStyleIdx="4" presStyleCnt="6"/>
      <dgm:spPr/>
    </dgm:pt>
    <dgm:pt modelId="{E6083864-375D-4BCD-B564-CF95995A65F1}" type="pres">
      <dgm:prSet presAssocID="{A04C3235-01BD-4DA6-A6CD-3FBE78729711}" presName="node" presStyleLbl="node1" presStyleIdx="5" presStyleCnt="6">
        <dgm:presLayoutVars>
          <dgm:bulletEnabled val="1"/>
        </dgm:presLayoutVars>
      </dgm:prSet>
      <dgm:spPr/>
    </dgm:pt>
    <dgm:pt modelId="{7A742B8B-039D-4DEF-897F-866118764F32}" type="pres">
      <dgm:prSet presAssocID="{A04C3235-01BD-4DA6-A6CD-3FBE78729711}" presName="spNode" presStyleCnt="0"/>
      <dgm:spPr/>
    </dgm:pt>
    <dgm:pt modelId="{6B054BD2-E785-4A56-AB75-A5CD75395E65}" type="pres">
      <dgm:prSet presAssocID="{F80A8882-9F6C-46C2-87D9-65A1880DA6B7}" presName="sibTrans" presStyleLbl="sibTrans1D1" presStyleIdx="5" presStyleCnt="6"/>
      <dgm:spPr/>
    </dgm:pt>
  </dgm:ptLst>
  <dgm:cxnLst>
    <dgm:cxn modelId="{B48A610C-002B-45F0-A483-455A1B96DE75}" type="presOf" srcId="{2CB018DE-54DB-4D27-B8D2-ABB4344840D7}" destId="{C61DB440-E922-45EB-A5BF-6C0898B98AFC}" srcOrd="0" destOrd="0" presId="urn:microsoft.com/office/officeart/2005/8/layout/cycle5"/>
    <dgm:cxn modelId="{ECE4AE0D-2EC4-49FC-9D73-4A42FC297256}" type="presOf" srcId="{0D341889-F868-4173-B704-D5CBDB537392}" destId="{299FC7C0-EF51-4BBE-B169-ED528CB93152}" srcOrd="0" destOrd="0" presId="urn:microsoft.com/office/officeart/2005/8/layout/cycle5"/>
    <dgm:cxn modelId="{BF48421B-B5CD-48C4-834A-25DA0CA9E66D}" type="presOf" srcId="{BE02121F-FB70-4629-A946-739A69054CF5}" destId="{9DE93384-C655-4538-B9A1-57256785EE65}" srcOrd="0" destOrd="0" presId="urn:microsoft.com/office/officeart/2005/8/layout/cycle5"/>
    <dgm:cxn modelId="{8B5DBD20-00BA-48B7-99AB-067D2CB5326A}" srcId="{BE02121F-FB70-4629-A946-739A69054CF5}" destId="{2CB018DE-54DB-4D27-B8D2-ABB4344840D7}" srcOrd="0" destOrd="0" parTransId="{157CB0D4-0DA3-4A6D-A357-756914A939A2}" sibTransId="{0D341889-F868-4173-B704-D5CBDB537392}"/>
    <dgm:cxn modelId="{01C6CD34-BBA9-422D-B456-4A83680AD460}" type="presOf" srcId="{D31B6811-D07B-48D0-BEA3-F27AC56129AD}" destId="{14C96F02-F3FE-4C21-B4D2-B2FDBEAC3BE9}" srcOrd="0" destOrd="0" presId="urn:microsoft.com/office/officeart/2005/8/layout/cycle5"/>
    <dgm:cxn modelId="{F4AA4C37-139B-47A0-930F-C08B8C996FC4}" type="presOf" srcId="{A04C3235-01BD-4DA6-A6CD-3FBE78729711}" destId="{E6083864-375D-4BCD-B564-CF95995A65F1}" srcOrd="0" destOrd="0" presId="urn:microsoft.com/office/officeart/2005/8/layout/cycle5"/>
    <dgm:cxn modelId="{A2B2345D-1AE1-4094-8C44-C28563D5FA91}" type="presOf" srcId="{F80A8882-9F6C-46C2-87D9-65A1880DA6B7}" destId="{6B054BD2-E785-4A56-AB75-A5CD75395E65}" srcOrd="0" destOrd="0" presId="urn:microsoft.com/office/officeart/2005/8/layout/cycle5"/>
    <dgm:cxn modelId="{0A82E943-3C99-423D-A7FC-AC204E208DDC}" type="presOf" srcId="{81DF8EF0-36D5-415D-AC2F-CB82824453AD}" destId="{42C5AF6B-6027-47CF-83DE-89114DAF4CDE}" srcOrd="0" destOrd="0" presId="urn:microsoft.com/office/officeart/2005/8/layout/cycle5"/>
    <dgm:cxn modelId="{CE794069-6466-4E8B-96E1-069FD1F99F9E}" type="presOf" srcId="{DE1E37FF-7B4E-490E-A812-8C67E9E9BD67}" destId="{8684E6F6-872A-4982-BDC6-041851B62BAA}" srcOrd="0" destOrd="0" presId="urn:microsoft.com/office/officeart/2005/8/layout/cycle5"/>
    <dgm:cxn modelId="{64486982-50EC-4776-AFB0-1AE7496F1043}" srcId="{BE02121F-FB70-4629-A946-739A69054CF5}" destId="{F662F26E-8411-405E-B967-B00AF3551F65}" srcOrd="4" destOrd="0" parTransId="{BC221607-FD87-42D0-A38B-67CBA477F765}" sibTransId="{81DF8EF0-36D5-415D-AC2F-CB82824453AD}"/>
    <dgm:cxn modelId="{B9CA7E8A-C59E-4295-A160-D0AA07139195}" srcId="{BE02121F-FB70-4629-A946-739A69054CF5}" destId="{A04C3235-01BD-4DA6-A6CD-3FBE78729711}" srcOrd="5" destOrd="0" parTransId="{EB381234-2E0D-4816-80C3-61C38DC45C50}" sibTransId="{F80A8882-9F6C-46C2-87D9-65A1880DA6B7}"/>
    <dgm:cxn modelId="{890757A9-E317-48E7-B77D-E008A787DF7D}" type="presOf" srcId="{D71E2E25-1EC1-488A-A5E2-262139C2DB35}" destId="{95EBD942-ECD5-4B28-A721-3393109D3A9C}" srcOrd="0" destOrd="0" presId="urn:microsoft.com/office/officeart/2005/8/layout/cycle5"/>
    <dgm:cxn modelId="{42D530B2-91AA-4617-8514-0212E048E66A}" type="presOf" srcId="{52A3AEE2-047A-4E8B-8342-9D36994BB228}" destId="{6276162F-A830-45D0-A701-9FD4A39C81D5}" srcOrd="0" destOrd="0" presId="urn:microsoft.com/office/officeart/2005/8/layout/cycle5"/>
    <dgm:cxn modelId="{F8D0C9B5-8AE1-4F1F-A268-00E8BD7F17E7}" srcId="{BE02121F-FB70-4629-A946-739A69054CF5}" destId="{538F1A57-8BDB-4C56-8AC0-90879C375F48}" srcOrd="2" destOrd="0" parTransId="{C5D42705-CABD-4DCC-A4AD-6B63047EB53F}" sibTransId="{DE1E37FF-7B4E-490E-A812-8C67E9E9BD67}"/>
    <dgm:cxn modelId="{3A351ABA-C889-4E41-A7D7-0B0D8502820A}" type="presOf" srcId="{E750F11B-9BBE-451B-9AC2-68ADC50D1CEB}" destId="{2D881C51-42F0-4032-9753-E87AAB1DF401}" srcOrd="0" destOrd="0" presId="urn:microsoft.com/office/officeart/2005/8/layout/cycle5"/>
    <dgm:cxn modelId="{4C92B0CA-F062-4494-8950-ADB4349E7EBC}" srcId="{BE02121F-FB70-4629-A946-739A69054CF5}" destId="{D31B6811-D07B-48D0-BEA3-F27AC56129AD}" srcOrd="1" destOrd="0" parTransId="{A34A8566-27BE-45E1-9462-74B26B4C4FAC}" sibTransId="{52A3AEE2-047A-4E8B-8342-9D36994BB228}"/>
    <dgm:cxn modelId="{89223FDE-A043-4BAC-A040-B006B0A07E69}" srcId="{BE02121F-FB70-4629-A946-739A69054CF5}" destId="{E750F11B-9BBE-451B-9AC2-68ADC50D1CEB}" srcOrd="3" destOrd="0" parTransId="{026D7281-993D-4C70-B1B4-95651F2D6EC9}" sibTransId="{D71E2E25-1EC1-488A-A5E2-262139C2DB35}"/>
    <dgm:cxn modelId="{3D8F4BE1-2A7A-4C42-8979-2F895DE4323B}" type="presOf" srcId="{F662F26E-8411-405E-B967-B00AF3551F65}" destId="{B0F7082C-A7B7-42D3-8733-EF2CCE4697A0}" srcOrd="0" destOrd="0" presId="urn:microsoft.com/office/officeart/2005/8/layout/cycle5"/>
    <dgm:cxn modelId="{6D16A9E7-7FB4-4AF2-82CC-A47B816E45F3}" type="presOf" srcId="{538F1A57-8BDB-4C56-8AC0-90879C375F48}" destId="{8BAB21B1-9C8F-472C-A2D9-5038F5890F2F}" srcOrd="0" destOrd="0" presId="urn:microsoft.com/office/officeart/2005/8/layout/cycle5"/>
    <dgm:cxn modelId="{166F3A4A-49FE-4532-9C66-A5AFF316C604}" type="presParOf" srcId="{9DE93384-C655-4538-B9A1-57256785EE65}" destId="{C61DB440-E922-45EB-A5BF-6C0898B98AFC}" srcOrd="0" destOrd="0" presId="urn:microsoft.com/office/officeart/2005/8/layout/cycle5"/>
    <dgm:cxn modelId="{FDEC2D3B-24E2-49DD-8ACC-890C7C224C94}" type="presParOf" srcId="{9DE93384-C655-4538-B9A1-57256785EE65}" destId="{0E6A3EAC-8AB7-41D4-80B2-C5A805E66961}" srcOrd="1" destOrd="0" presId="urn:microsoft.com/office/officeart/2005/8/layout/cycle5"/>
    <dgm:cxn modelId="{EB53D63C-6540-4D74-9F03-29E759E39792}" type="presParOf" srcId="{9DE93384-C655-4538-B9A1-57256785EE65}" destId="{299FC7C0-EF51-4BBE-B169-ED528CB93152}" srcOrd="2" destOrd="0" presId="urn:microsoft.com/office/officeart/2005/8/layout/cycle5"/>
    <dgm:cxn modelId="{83491BC4-8CAF-40A2-A4A7-0C2EBEDD96AD}" type="presParOf" srcId="{9DE93384-C655-4538-B9A1-57256785EE65}" destId="{14C96F02-F3FE-4C21-B4D2-B2FDBEAC3BE9}" srcOrd="3" destOrd="0" presId="urn:microsoft.com/office/officeart/2005/8/layout/cycle5"/>
    <dgm:cxn modelId="{88C8C861-2EEF-470A-A8D3-3EA426A17FAD}" type="presParOf" srcId="{9DE93384-C655-4538-B9A1-57256785EE65}" destId="{F5CDE82B-8C96-456C-8642-552689E727DC}" srcOrd="4" destOrd="0" presId="urn:microsoft.com/office/officeart/2005/8/layout/cycle5"/>
    <dgm:cxn modelId="{F4E3CA05-35D0-4274-8865-7A3F941B3CC1}" type="presParOf" srcId="{9DE93384-C655-4538-B9A1-57256785EE65}" destId="{6276162F-A830-45D0-A701-9FD4A39C81D5}" srcOrd="5" destOrd="0" presId="urn:microsoft.com/office/officeart/2005/8/layout/cycle5"/>
    <dgm:cxn modelId="{FC824420-2C3F-4BF8-8D85-4FFDC3CA170A}" type="presParOf" srcId="{9DE93384-C655-4538-B9A1-57256785EE65}" destId="{8BAB21B1-9C8F-472C-A2D9-5038F5890F2F}" srcOrd="6" destOrd="0" presId="urn:microsoft.com/office/officeart/2005/8/layout/cycle5"/>
    <dgm:cxn modelId="{63720307-B990-4887-A836-E7EB1E552823}" type="presParOf" srcId="{9DE93384-C655-4538-B9A1-57256785EE65}" destId="{7B35E939-5000-45FD-A650-844501D27460}" srcOrd="7" destOrd="0" presId="urn:microsoft.com/office/officeart/2005/8/layout/cycle5"/>
    <dgm:cxn modelId="{9B7A6363-0A25-4747-BA08-5872496B8687}" type="presParOf" srcId="{9DE93384-C655-4538-B9A1-57256785EE65}" destId="{8684E6F6-872A-4982-BDC6-041851B62BAA}" srcOrd="8" destOrd="0" presId="urn:microsoft.com/office/officeart/2005/8/layout/cycle5"/>
    <dgm:cxn modelId="{1DCD9FD4-F99E-487A-9324-AE5D50BEBA5B}" type="presParOf" srcId="{9DE93384-C655-4538-B9A1-57256785EE65}" destId="{2D881C51-42F0-4032-9753-E87AAB1DF401}" srcOrd="9" destOrd="0" presId="urn:microsoft.com/office/officeart/2005/8/layout/cycle5"/>
    <dgm:cxn modelId="{C0D9DA31-7781-452D-9A39-E90FC75B8390}" type="presParOf" srcId="{9DE93384-C655-4538-B9A1-57256785EE65}" destId="{B3326E22-C0B3-4C0A-8FEF-46012B4223AD}" srcOrd="10" destOrd="0" presId="urn:microsoft.com/office/officeart/2005/8/layout/cycle5"/>
    <dgm:cxn modelId="{0413DC99-B462-4BD2-8126-E7B72E6644D1}" type="presParOf" srcId="{9DE93384-C655-4538-B9A1-57256785EE65}" destId="{95EBD942-ECD5-4B28-A721-3393109D3A9C}" srcOrd="11" destOrd="0" presId="urn:microsoft.com/office/officeart/2005/8/layout/cycle5"/>
    <dgm:cxn modelId="{2E785D64-57E1-4213-893F-3F4F5E6D4D01}" type="presParOf" srcId="{9DE93384-C655-4538-B9A1-57256785EE65}" destId="{B0F7082C-A7B7-42D3-8733-EF2CCE4697A0}" srcOrd="12" destOrd="0" presId="urn:microsoft.com/office/officeart/2005/8/layout/cycle5"/>
    <dgm:cxn modelId="{82F63E11-BEA3-43E2-8714-71964B69CBFB}" type="presParOf" srcId="{9DE93384-C655-4538-B9A1-57256785EE65}" destId="{37C7AA40-FC51-4B8B-A6C1-E399DF4EAAC9}" srcOrd="13" destOrd="0" presId="urn:microsoft.com/office/officeart/2005/8/layout/cycle5"/>
    <dgm:cxn modelId="{002993A7-AB39-44AB-AF5F-98214722F45D}" type="presParOf" srcId="{9DE93384-C655-4538-B9A1-57256785EE65}" destId="{42C5AF6B-6027-47CF-83DE-89114DAF4CDE}" srcOrd="14" destOrd="0" presId="urn:microsoft.com/office/officeart/2005/8/layout/cycle5"/>
    <dgm:cxn modelId="{29D7940B-2FD4-498F-8B1D-EF26B516142D}" type="presParOf" srcId="{9DE93384-C655-4538-B9A1-57256785EE65}" destId="{E6083864-375D-4BCD-B564-CF95995A65F1}" srcOrd="15" destOrd="0" presId="urn:microsoft.com/office/officeart/2005/8/layout/cycle5"/>
    <dgm:cxn modelId="{2ECC41AA-8CE9-49D0-BB58-C6E86F26FCFF}" type="presParOf" srcId="{9DE93384-C655-4538-B9A1-57256785EE65}" destId="{7A742B8B-039D-4DEF-897F-866118764F32}" srcOrd="16" destOrd="0" presId="urn:microsoft.com/office/officeart/2005/8/layout/cycle5"/>
    <dgm:cxn modelId="{658504A4-B106-4BBF-B6A8-25E9D0931F7E}" type="presParOf" srcId="{9DE93384-C655-4538-B9A1-57256785EE65}" destId="{6B054BD2-E785-4A56-AB75-A5CD75395E65}" srcOrd="17" destOrd="0" presId="urn:microsoft.com/office/officeart/2005/8/layout/cycle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61DB440-E922-45EB-A5BF-6C0898B98AFC}">
      <dsp:nvSpPr>
        <dsp:cNvPr id="0" name=""/>
        <dsp:cNvSpPr/>
      </dsp:nvSpPr>
      <dsp:spPr>
        <a:xfrm>
          <a:off x="6064643" y="427"/>
          <a:ext cx="1686497" cy="1096223"/>
        </a:xfrm>
        <a:prstGeom prst="roundRect">
          <a:avLst/>
        </a:prstGeom>
        <a:gradFill rotWithShape="0">
          <a:gsLst>
            <a:gs pos="0">
              <a:schemeClr val="accent3">
                <a:hueOff val="0"/>
                <a:satOff val="0"/>
                <a:lumOff val="0"/>
                <a:alphaOff val="0"/>
                <a:shade val="51000"/>
                <a:satMod val="130000"/>
              </a:schemeClr>
            </a:gs>
            <a:gs pos="80000">
              <a:schemeClr val="accent3">
                <a:hueOff val="0"/>
                <a:satOff val="0"/>
                <a:lumOff val="0"/>
                <a:alphaOff val="0"/>
                <a:shade val="93000"/>
                <a:satMod val="130000"/>
              </a:schemeClr>
            </a:gs>
            <a:gs pos="100000">
              <a:schemeClr val="accent3">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marL="0" lvl="0" indent="0" algn="ctr" defTabSz="755650">
            <a:lnSpc>
              <a:spcPct val="90000"/>
            </a:lnSpc>
            <a:spcBef>
              <a:spcPct val="0"/>
            </a:spcBef>
            <a:spcAft>
              <a:spcPct val="35000"/>
            </a:spcAft>
            <a:buNone/>
          </a:pPr>
          <a:r>
            <a:rPr lang="es-CO" sz="1700" b="1" kern="1200"/>
            <a:t>1. Mapa Riesgos Corrupción</a:t>
          </a:r>
        </a:p>
      </dsp:txBody>
      <dsp:txXfrm>
        <a:off x="6118156" y="53940"/>
        <a:ext cx="1579471" cy="989197"/>
      </dsp:txXfrm>
    </dsp:sp>
    <dsp:sp modelId="{299FC7C0-EF51-4BBE-B169-ED528CB93152}">
      <dsp:nvSpPr>
        <dsp:cNvPr id="0" name=""/>
        <dsp:cNvSpPr/>
      </dsp:nvSpPr>
      <dsp:spPr>
        <a:xfrm>
          <a:off x="4324521" y="548539"/>
          <a:ext cx="5166742" cy="5166742"/>
        </a:xfrm>
        <a:custGeom>
          <a:avLst/>
          <a:gdLst/>
          <a:ahLst/>
          <a:cxnLst/>
          <a:rect l="0" t="0" r="0" b="0"/>
          <a:pathLst>
            <a:path>
              <a:moveTo>
                <a:pt x="3638920" y="225485"/>
              </a:moveTo>
              <a:arcTo wR="2583371" hR="2583371" stAng="17646990" swAng="924395"/>
            </a:path>
          </a:pathLst>
        </a:custGeom>
        <a:noFill/>
        <a:ln w="9525" cap="flat" cmpd="sng" algn="ctr">
          <a:solidFill>
            <a:schemeClr val="accent3">
              <a:hueOff val="0"/>
              <a:satOff val="0"/>
              <a:lumOff val="0"/>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14C96F02-F3FE-4C21-B4D2-B2FDBEAC3BE9}">
      <dsp:nvSpPr>
        <dsp:cNvPr id="0" name=""/>
        <dsp:cNvSpPr/>
      </dsp:nvSpPr>
      <dsp:spPr>
        <a:xfrm>
          <a:off x="8301909" y="1292113"/>
          <a:ext cx="1686497" cy="1096223"/>
        </a:xfrm>
        <a:prstGeom prst="roundRect">
          <a:avLst/>
        </a:prstGeom>
        <a:gradFill rotWithShape="0">
          <a:gsLst>
            <a:gs pos="0">
              <a:schemeClr val="accent3">
                <a:hueOff val="2250053"/>
                <a:satOff val="-3376"/>
                <a:lumOff val="-549"/>
                <a:alphaOff val="0"/>
                <a:shade val="51000"/>
                <a:satMod val="130000"/>
              </a:schemeClr>
            </a:gs>
            <a:gs pos="80000">
              <a:schemeClr val="accent3">
                <a:hueOff val="2250053"/>
                <a:satOff val="-3376"/>
                <a:lumOff val="-549"/>
                <a:alphaOff val="0"/>
                <a:shade val="93000"/>
                <a:satMod val="130000"/>
              </a:schemeClr>
            </a:gs>
            <a:gs pos="100000">
              <a:schemeClr val="accent3">
                <a:hueOff val="2250053"/>
                <a:satOff val="-3376"/>
                <a:lumOff val="-549"/>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marL="0" lvl="0" indent="0" algn="ctr" defTabSz="755650">
            <a:lnSpc>
              <a:spcPct val="90000"/>
            </a:lnSpc>
            <a:spcBef>
              <a:spcPct val="0"/>
            </a:spcBef>
            <a:spcAft>
              <a:spcPct val="35000"/>
            </a:spcAft>
            <a:buNone/>
          </a:pPr>
          <a:r>
            <a:rPr lang="es-CO" sz="1700" b="1" kern="1200"/>
            <a:t>2. Estrategias Racionalización</a:t>
          </a:r>
        </a:p>
      </dsp:txBody>
      <dsp:txXfrm>
        <a:off x="8355422" y="1345626"/>
        <a:ext cx="1579471" cy="989197"/>
      </dsp:txXfrm>
    </dsp:sp>
    <dsp:sp modelId="{6276162F-A830-45D0-A701-9FD4A39C81D5}">
      <dsp:nvSpPr>
        <dsp:cNvPr id="0" name=""/>
        <dsp:cNvSpPr/>
      </dsp:nvSpPr>
      <dsp:spPr>
        <a:xfrm>
          <a:off x="4324521" y="548539"/>
          <a:ext cx="5166742" cy="5166742"/>
        </a:xfrm>
        <a:custGeom>
          <a:avLst/>
          <a:gdLst/>
          <a:ahLst/>
          <a:cxnLst/>
          <a:rect l="0" t="0" r="0" b="0"/>
          <a:pathLst>
            <a:path>
              <a:moveTo>
                <a:pt x="5126459" y="2128934"/>
              </a:moveTo>
              <a:arcTo wR="2583371" hR="2583371" stAng="20992108" swAng="1215785"/>
            </a:path>
          </a:pathLst>
        </a:custGeom>
        <a:noFill/>
        <a:ln w="9525" cap="flat" cmpd="sng" algn="ctr">
          <a:solidFill>
            <a:schemeClr val="accent3">
              <a:hueOff val="2250053"/>
              <a:satOff val="-3376"/>
              <a:lumOff val="-549"/>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8BAB21B1-9C8F-472C-A2D9-5038F5890F2F}">
      <dsp:nvSpPr>
        <dsp:cNvPr id="0" name=""/>
        <dsp:cNvSpPr/>
      </dsp:nvSpPr>
      <dsp:spPr>
        <a:xfrm>
          <a:off x="8301909" y="3875484"/>
          <a:ext cx="1686497" cy="1096223"/>
        </a:xfrm>
        <a:prstGeom prst="roundRect">
          <a:avLst/>
        </a:prstGeom>
        <a:gradFill rotWithShape="0">
          <a:gsLst>
            <a:gs pos="0">
              <a:schemeClr val="accent3">
                <a:hueOff val="4500106"/>
                <a:satOff val="-6752"/>
                <a:lumOff val="-1098"/>
                <a:alphaOff val="0"/>
                <a:shade val="51000"/>
                <a:satMod val="130000"/>
              </a:schemeClr>
            </a:gs>
            <a:gs pos="80000">
              <a:schemeClr val="accent3">
                <a:hueOff val="4500106"/>
                <a:satOff val="-6752"/>
                <a:lumOff val="-1098"/>
                <a:alphaOff val="0"/>
                <a:shade val="93000"/>
                <a:satMod val="130000"/>
              </a:schemeClr>
            </a:gs>
            <a:gs pos="100000">
              <a:schemeClr val="accent3">
                <a:hueOff val="4500106"/>
                <a:satOff val="-6752"/>
                <a:lumOff val="-1098"/>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marL="0" lvl="0" indent="0" algn="ctr" defTabSz="755650">
            <a:lnSpc>
              <a:spcPct val="90000"/>
            </a:lnSpc>
            <a:spcBef>
              <a:spcPct val="0"/>
            </a:spcBef>
            <a:spcAft>
              <a:spcPct val="35000"/>
            </a:spcAft>
            <a:buNone/>
          </a:pPr>
          <a:r>
            <a:rPr lang="es-CO" sz="1700" b="1" kern="1200"/>
            <a:t>3. Rendición de Cuentas</a:t>
          </a:r>
        </a:p>
      </dsp:txBody>
      <dsp:txXfrm>
        <a:off x="8355422" y="3928997"/>
        <a:ext cx="1579471" cy="989197"/>
      </dsp:txXfrm>
    </dsp:sp>
    <dsp:sp modelId="{8684E6F6-872A-4982-BDC6-041851B62BAA}">
      <dsp:nvSpPr>
        <dsp:cNvPr id="0" name=""/>
        <dsp:cNvSpPr/>
      </dsp:nvSpPr>
      <dsp:spPr>
        <a:xfrm>
          <a:off x="4324521" y="548539"/>
          <a:ext cx="5166742" cy="5166742"/>
        </a:xfrm>
        <a:custGeom>
          <a:avLst/>
          <a:gdLst/>
          <a:ahLst/>
          <a:cxnLst/>
          <a:rect l="0" t="0" r="0" b="0"/>
          <a:pathLst>
            <a:path>
              <a:moveTo>
                <a:pt x="4227400" y="4576102"/>
              </a:moveTo>
              <a:arcTo wR="2583371" hR="2583371" stAng="3028615" swAng="924395"/>
            </a:path>
          </a:pathLst>
        </a:custGeom>
        <a:noFill/>
        <a:ln w="9525" cap="flat" cmpd="sng" algn="ctr">
          <a:solidFill>
            <a:schemeClr val="accent3">
              <a:hueOff val="4500106"/>
              <a:satOff val="-6752"/>
              <a:lumOff val="-1098"/>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2D881C51-42F0-4032-9753-E87AAB1DF401}">
      <dsp:nvSpPr>
        <dsp:cNvPr id="0" name=""/>
        <dsp:cNvSpPr/>
      </dsp:nvSpPr>
      <dsp:spPr>
        <a:xfrm>
          <a:off x="6064643" y="5167170"/>
          <a:ext cx="1686497" cy="1096223"/>
        </a:xfrm>
        <a:prstGeom prst="roundRect">
          <a:avLst/>
        </a:prstGeom>
        <a:gradFill rotWithShape="0">
          <a:gsLst>
            <a:gs pos="0">
              <a:schemeClr val="accent3">
                <a:hueOff val="6750158"/>
                <a:satOff val="-10128"/>
                <a:lumOff val="-1647"/>
                <a:alphaOff val="0"/>
                <a:shade val="51000"/>
                <a:satMod val="130000"/>
              </a:schemeClr>
            </a:gs>
            <a:gs pos="80000">
              <a:schemeClr val="accent3">
                <a:hueOff val="6750158"/>
                <a:satOff val="-10128"/>
                <a:lumOff val="-1647"/>
                <a:alphaOff val="0"/>
                <a:shade val="93000"/>
                <a:satMod val="130000"/>
              </a:schemeClr>
            </a:gs>
            <a:gs pos="100000">
              <a:schemeClr val="accent3">
                <a:hueOff val="6750158"/>
                <a:satOff val="-10128"/>
                <a:lumOff val="-1647"/>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marL="0" lvl="0" indent="0" algn="ctr" defTabSz="755650">
            <a:lnSpc>
              <a:spcPct val="90000"/>
            </a:lnSpc>
            <a:spcBef>
              <a:spcPct val="0"/>
            </a:spcBef>
            <a:spcAft>
              <a:spcPct val="35000"/>
            </a:spcAft>
            <a:buNone/>
          </a:pPr>
          <a:r>
            <a:rPr lang="es-CO" sz="1700" b="1" kern="1200"/>
            <a:t>4. Servicio al Ciudadano</a:t>
          </a:r>
        </a:p>
      </dsp:txBody>
      <dsp:txXfrm>
        <a:off x="6118156" y="5220683"/>
        <a:ext cx="1579471" cy="989197"/>
      </dsp:txXfrm>
    </dsp:sp>
    <dsp:sp modelId="{95EBD942-ECD5-4B28-A721-3393109D3A9C}">
      <dsp:nvSpPr>
        <dsp:cNvPr id="0" name=""/>
        <dsp:cNvSpPr/>
      </dsp:nvSpPr>
      <dsp:spPr>
        <a:xfrm>
          <a:off x="4324521" y="548539"/>
          <a:ext cx="5166742" cy="5166742"/>
        </a:xfrm>
        <a:custGeom>
          <a:avLst/>
          <a:gdLst/>
          <a:ahLst/>
          <a:cxnLst/>
          <a:rect l="0" t="0" r="0" b="0"/>
          <a:pathLst>
            <a:path>
              <a:moveTo>
                <a:pt x="1527822" y="4941257"/>
              </a:moveTo>
              <a:arcTo wR="2583371" hR="2583371" stAng="6846990" swAng="924395"/>
            </a:path>
          </a:pathLst>
        </a:custGeom>
        <a:noFill/>
        <a:ln w="9525" cap="flat" cmpd="sng" algn="ctr">
          <a:solidFill>
            <a:schemeClr val="accent3">
              <a:hueOff val="6750158"/>
              <a:satOff val="-10128"/>
              <a:lumOff val="-1647"/>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B0F7082C-A7B7-42D3-8733-EF2CCE4697A0}">
      <dsp:nvSpPr>
        <dsp:cNvPr id="0" name=""/>
        <dsp:cNvSpPr/>
      </dsp:nvSpPr>
      <dsp:spPr>
        <a:xfrm>
          <a:off x="3827378" y="3875484"/>
          <a:ext cx="1686497" cy="1096223"/>
        </a:xfrm>
        <a:prstGeom prst="roundRect">
          <a:avLst/>
        </a:prstGeom>
        <a:gradFill rotWithShape="0">
          <a:gsLst>
            <a:gs pos="0">
              <a:schemeClr val="accent3">
                <a:hueOff val="9000211"/>
                <a:satOff val="-13504"/>
                <a:lumOff val="-2196"/>
                <a:alphaOff val="0"/>
                <a:shade val="51000"/>
                <a:satMod val="130000"/>
              </a:schemeClr>
            </a:gs>
            <a:gs pos="80000">
              <a:schemeClr val="accent3">
                <a:hueOff val="9000211"/>
                <a:satOff val="-13504"/>
                <a:lumOff val="-2196"/>
                <a:alphaOff val="0"/>
                <a:shade val="93000"/>
                <a:satMod val="130000"/>
              </a:schemeClr>
            </a:gs>
            <a:gs pos="100000">
              <a:schemeClr val="accent3">
                <a:hueOff val="9000211"/>
                <a:satOff val="-13504"/>
                <a:lumOff val="-2196"/>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marL="0" lvl="0" indent="0" algn="ctr" defTabSz="755650">
            <a:lnSpc>
              <a:spcPct val="90000"/>
            </a:lnSpc>
            <a:spcBef>
              <a:spcPct val="0"/>
            </a:spcBef>
            <a:spcAft>
              <a:spcPct val="35000"/>
            </a:spcAft>
            <a:buNone/>
          </a:pPr>
          <a:r>
            <a:rPr lang="es-CO" sz="1700" b="1" kern="1200"/>
            <a:t>5.  Transparencia </a:t>
          </a:r>
        </a:p>
      </dsp:txBody>
      <dsp:txXfrm>
        <a:off x="3880891" y="3928997"/>
        <a:ext cx="1579471" cy="989197"/>
      </dsp:txXfrm>
    </dsp:sp>
    <dsp:sp modelId="{42C5AF6B-6027-47CF-83DE-89114DAF4CDE}">
      <dsp:nvSpPr>
        <dsp:cNvPr id="0" name=""/>
        <dsp:cNvSpPr/>
      </dsp:nvSpPr>
      <dsp:spPr>
        <a:xfrm>
          <a:off x="4324521" y="548539"/>
          <a:ext cx="5166742" cy="5166742"/>
        </a:xfrm>
        <a:custGeom>
          <a:avLst/>
          <a:gdLst/>
          <a:ahLst/>
          <a:cxnLst/>
          <a:rect l="0" t="0" r="0" b="0"/>
          <a:pathLst>
            <a:path>
              <a:moveTo>
                <a:pt x="40283" y="3037808"/>
              </a:moveTo>
              <a:arcTo wR="2583371" hR="2583371" stAng="10192108" swAng="1215785"/>
            </a:path>
          </a:pathLst>
        </a:custGeom>
        <a:noFill/>
        <a:ln w="9525" cap="flat" cmpd="sng" algn="ctr">
          <a:solidFill>
            <a:schemeClr val="accent3">
              <a:hueOff val="9000211"/>
              <a:satOff val="-13504"/>
              <a:lumOff val="-2196"/>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 modelId="{E6083864-375D-4BCD-B564-CF95995A65F1}">
      <dsp:nvSpPr>
        <dsp:cNvPr id="0" name=""/>
        <dsp:cNvSpPr/>
      </dsp:nvSpPr>
      <dsp:spPr>
        <a:xfrm>
          <a:off x="3827378" y="1292113"/>
          <a:ext cx="1686497" cy="1096223"/>
        </a:xfrm>
        <a:prstGeom prst="roundRect">
          <a:avLst/>
        </a:prstGeom>
        <a:gradFill rotWithShape="0">
          <a:gsLst>
            <a:gs pos="0">
              <a:schemeClr val="accent3">
                <a:hueOff val="11250264"/>
                <a:satOff val="-16880"/>
                <a:lumOff val="-2745"/>
                <a:alphaOff val="0"/>
                <a:shade val="51000"/>
                <a:satMod val="130000"/>
              </a:schemeClr>
            </a:gs>
            <a:gs pos="80000">
              <a:schemeClr val="accent3">
                <a:hueOff val="11250264"/>
                <a:satOff val="-16880"/>
                <a:lumOff val="-2745"/>
                <a:alphaOff val="0"/>
                <a:shade val="93000"/>
                <a:satMod val="130000"/>
              </a:schemeClr>
            </a:gs>
            <a:gs pos="100000">
              <a:schemeClr val="accent3">
                <a:hueOff val="11250264"/>
                <a:satOff val="-16880"/>
                <a:lumOff val="-2745"/>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64770" tIns="64770" rIns="64770" bIns="64770" numCol="1" spcCol="1270" anchor="ctr" anchorCtr="0">
          <a:noAutofit/>
        </a:bodyPr>
        <a:lstStyle/>
        <a:p>
          <a:pPr marL="0" lvl="0" indent="0" algn="ctr" defTabSz="755650">
            <a:lnSpc>
              <a:spcPct val="90000"/>
            </a:lnSpc>
            <a:spcBef>
              <a:spcPct val="0"/>
            </a:spcBef>
            <a:spcAft>
              <a:spcPct val="35000"/>
            </a:spcAft>
            <a:buNone/>
          </a:pPr>
          <a:r>
            <a:rPr lang="es-CO" sz="1700" b="1" kern="1200"/>
            <a:t>6. Iniciativas adicionales</a:t>
          </a:r>
        </a:p>
      </dsp:txBody>
      <dsp:txXfrm>
        <a:off x="3880891" y="1345626"/>
        <a:ext cx="1579471" cy="989197"/>
      </dsp:txXfrm>
    </dsp:sp>
    <dsp:sp modelId="{6B054BD2-E785-4A56-AB75-A5CD75395E65}">
      <dsp:nvSpPr>
        <dsp:cNvPr id="0" name=""/>
        <dsp:cNvSpPr/>
      </dsp:nvSpPr>
      <dsp:spPr>
        <a:xfrm>
          <a:off x="4324521" y="548539"/>
          <a:ext cx="5166742" cy="5166742"/>
        </a:xfrm>
        <a:custGeom>
          <a:avLst/>
          <a:gdLst/>
          <a:ahLst/>
          <a:cxnLst/>
          <a:rect l="0" t="0" r="0" b="0"/>
          <a:pathLst>
            <a:path>
              <a:moveTo>
                <a:pt x="939342" y="590640"/>
              </a:moveTo>
              <a:arcTo wR="2583371" hR="2583371" stAng="13828615" swAng="924395"/>
            </a:path>
          </a:pathLst>
        </a:custGeom>
        <a:noFill/>
        <a:ln w="9525" cap="flat" cmpd="sng" algn="ctr">
          <a:solidFill>
            <a:schemeClr val="accent3">
              <a:hueOff val="11250264"/>
              <a:satOff val="-16880"/>
              <a:lumOff val="-2745"/>
              <a:alphaOff val="0"/>
            </a:schemeClr>
          </a:solidFill>
          <a:prstDash val="solid"/>
          <a:tailEnd type="arrow"/>
        </a:ln>
        <a:effectLst/>
        <a:scene3d>
          <a:camera prst="orthographicFront"/>
          <a:lightRig rig="threePt" dir="t">
            <a:rot lat="0" lon="0" rev="7500000"/>
          </a:lightRig>
        </a:scene3d>
        <a:sp3d z="-40000" prstMaterial="matte"/>
      </dsp:spPr>
      <dsp:style>
        <a:lnRef idx="1">
          <a:scrgbClr r="0" g="0" b="0"/>
        </a:lnRef>
        <a:fillRef idx="0">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cycle5">
  <dgm:title val=""/>
  <dgm:desc val=""/>
  <dgm:catLst>
    <dgm:cat type="cycle" pri="3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 modelId="3"/>
      </dgm:ptLst>
      <dgm:cxnLst>
        <dgm:cxn modelId="4" srcId="0" destId="1" srcOrd="0" destOrd="0"/>
        <dgm:cxn modelId="5" srcId="0" destId="2" srcOrd="1" destOrd="0"/>
        <dgm:cxn modelId="6" srcId="0" destId="3" srcOrd="2"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cycle">
    <dgm:varLst>
      <dgm:dir/>
      <dgm:resizeHandles val="exact"/>
    </dgm:varLst>
    <dgm:choose name="Name0">
      <dgm:if name="Name1" func="var" arg="dir" op="equ" val="norm">
        <dgm:choose name="Name2">
          <dgm:if name="Name3" axis="ch" ptType="node" func="cnt" op="gt" val="2">
            <dgm:alg type="cycle">
              <dgm:param type="stAng" val="0"/>
              <dgm:param type="spanAng" val="360"/>
            </dgm:alg>
          </dgm:if>
          <dgm:else name="Name4">
            <dgm:alg type="cycle">
              <dgm:param type="stAng" val="-90"/>
              <dgm:param type="spanAng" val="360"/>
            </dgm:alg>
          </dgm:else>
        </dgm:choose>
      </dgm:if>
      <dgm:else name="Name5">
        <dgm:choose name="Name6">
          <dgm:if name="Name7" axis="ch" ptType="node" func="cnt" op="gt" val="2">
            <dgm:alg type="cycle">
              <dgm:param type="stAng" val="0"/>
              <dgm:param type="spanAng" val="-360"/>
            </dgm:alg>
          </dgm:if>
          <dgm:else name="Name8">
            <dgm:alg type="cycle">
              <dgm:param type="stAng" val="90"/>
              <dgm:param type="spanAng" val="-360"/>
            </dgm:alg>
          </dgm:else>
        </dgm:choose>
      </dgm:else>
    </dgm:choose>
    <dgm:shape xmlns:r="http://schemas.openxmlformats.org/officeDocument/2006/relationships" r:blip="">
      <dgm:adjLst/>
    </dgm:shape>
    <dgm:presOf/>
    <dgm:choose name="Name9">
      <dgm:if name="Name10" func="var" arg="dir" op="equ" val="norm">
        <dgm:constrLst>
          <dgm:constr type="w" for="ch" forName="node" refType="w"/>
          <dgm:constr type="w" for="ch" ptType="sibTrans" refType="w" refFor="ch" refForName="node" op="equ" fact="0.3"/>
          <dgm:constr type="diam" for="ch" ptType="sibTrans" refType="diam" op="equ"/>
          <dgm:constr type="sibSp" refType="w" refFor="ch" refForName="node" op="equ" fact="0.15"/>
          <dgm:constr type="w" for="ch" forName="spNode" refType="sibSp" fact="1.6"/>
          <dgm:constr type="primFontSz" for="ch" forName="node" op="equ" val="65"/>
        </dgm:constrLst>
      </dgm:if>
      <dgm:else name="Name11">
        <dgm:constrLst>
          <dgm:constr type="w" for="ch" forName="node" refType="w"/>
          <dgm:constr type="w" for="ch" ptType="sibTrans" refType="w" refFor="ch" refForName="node" op="equ" fact="0.3"/>
          <dgm:constr type="diam" for="ch" ptType="sibTrans" refType="diam" fact="-1"/>
          <dgm:constr type="diam" for="ch" refType="diam" op="equ" fact="-1"/>
          <dgm:constr type="sibSp" refType="w" refFor="ch" refForName="node" op="equ" fact="0.15"/>
          <dgm:constr type="w" for="ch" forName="spNode" refType="sibSp" fact="1.6"/>
          <dgm:constr type="primFontSz" for="ch" forName="node" op="equ" val="65"/>
        </dgm:constrLst>
      </dgm:else>
    </dgm:choose>
    <dgm:ruleLst/>
    <dgm:forEach name="Name12" axis="ch" ptType="node">
      <dgm:layoutNode name="node">
        <dgm:varLst>
          <dgm:bulletEnabled val="1"/>
        </dgm:varLst>
        <dgm:alg type="tx"/>
        <dgm:shape xmlns:r="http://schemas.openxmlformats.org/officeDocument/2006/relationships" type="roundRect" r:blip="">
          <dgm:adjLst/>
        </dgm:shape>
        <dgm:presOf axis="desOrSelf" ptType="node"/>
        <dgm:constrLst>
          <dgm:constr type="h" refType="w" fact="0.65"/>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3">
        <dgm:if name="Name14" axis="par ch" ptType="doc node" func="cnt" op="gt" val="1">
          <dgm:layoutNode name="spNode">
            <dgm:alg type="sp"/>
            <dgm:shape xmlns:r="http://schemas.openxmlformats.org/officeDocument/2006/relationships" r:blip="">
              <dgm:adjLst/>
            </dgm:shape>
            <dgm:presOf/>
            <dgm:constrLst>
              <dgm:constr type="h" refType="w"/>
            </dgm:constrLst>
            <dgm:ruleLst/>
          </dgm:layoutNode>
          <dgm:forEach name="Name15" axis="followSib" ptType="sibTrans" hideLastTrans="0" cnt="1">
            <dgm:layoutNode name="sibTrans">
              <dgm:alg type="conn">
                <dgm:param type="dim" val="1D"/>
                <dgm:param type="connRout" val="curve"/>
                <dgm:param type="begPts" val="radial"/>
                <dgm:param type="endPts" val="radial"/>
              </dgm:alg>
              <dgm:shape xmlns:r="http://schemas.openxmlformats.org/officeDocument/2006/relationships" type="conn" r:blip="">
                <dgm:adjLst/>
              </dgm:shape>
              <dgm:presOf axis="self"/>
              <dgm:constrLst>
                <dgm:constr type="h" refType="w" fact="0.65"/>
                <dgm:constr type="connDist"/>
                <dgm:constr type="begPad" refType="connDist" fact="0.2"/>
                <dgm:constr type="endPad" refType="connDist" fact="0.2"/>
              </dgm:constrLst>
              <dgm:ruleLst/>
            </dgm:layoutNode>
          </dgm:forEach>
        </dgm:if>
        <dgm:else name="Name16"/>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10.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0.Portada'!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0.Portada'!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0.Portada'!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0.Portada'!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0.Portada'!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0.Portada'!A1"/></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508000</xdr:colOff>
      <xdr:row>11</xdr:row>
      <xdr:rowOff>163285</xdr:rowOff>
    </xdr:from>
    <xdr:to>
      <xdr:col>12</xdr:col>
      <xdr:colOff>27214</xdr:colOff>
      <xdr:row>46</xdr:row>
      <xdr:rowOff>77106</xdr:rowOff>
    </xdr:to>
    <xdr:graphicFrame macro="">
      <xdr:nvGraphicFramePr>
        <xdr:cNvPr id="2" name="Diagrama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180975</xdr:colOff>
      <xdr:row>1</xdr:row>
      <xdr:rowOff>171449</xdr:rowOff>
    </xdr:from>
    <xdr:to>
      <xdr:col>9</xdr:col>
      <xdr:colOff>695325</xdr:colOff>
      <xdr:row>44</xdr:row>
      <xdr:rowOff>171450</xdr:rowOff>
    </xdr:to>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rotWithShape="1">
        <a:blip xmlns:r="http://schemas.openxmlformats.org/officeDocument/2006/relationships" r:embed="rId1"/>
        <a:srcRect l="22294" t="11390" r="40878" b="8970"/>
        <a:stretch/>
      </xdr:blipFill>
      <xdr:spPr>
        <a:xfrm>
          <a:off x="942975" y="361949"/>
          <a:ext cx="6734175" cy="8191501"/>
        </a:xfrm>
        <a:prstGeom prst="rect">
          <a:avLst/>
        </a:prstGeom>
      </xdr:spPr>
    </xdr:pic>
    <xdr:clientData/>
  </xdr:twoCellAnchor>
  <xdr:twoCellAnchor editAs="oneCell">
    <xdr:from>
      <xdr:col>10</xdr:col>
      <xdr:colOff>276225</xdr:colOff>
      <xdr:row>2</xdr:row>
      <xdr:rowOff>9524</xdr:rowOff>
    </xdr:from>
    <xdr:to>
      <xdr:col>19</xdr:col>
      <xdr:colOff>190500</xdr:colOff>
      <xdr:row>46</xdr:row>
      <xdr:rowOff>85725</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2"/>
        <a:srcRect l="22138" t="13798" r="40825" b="3970"/>
        <a:stretch/>
      </xdr:blipFill>
      <xdr:spPr>
        <a:xfrm>
          <a:off x="8020050" y="390524"/>
          <a:ext cx="6772275" cy="8458201"/>
        </a:xfrm>
        <a:prstGeom prst="rect">
          <a:avLst/>
        </a:prstGeom>
      </xdr:spPr>
    </xdr:pic>
    <xdr:clientData/>
  </xdr:twoCellAnchor>
  <xdr:twoCellAnchor editAs="oneCell">
    <xdr:from>
      <xdr:col>19</xdr:col>
      <xdr:colOff>571499</xdr:colOff>
      <xdr:row>2</xdr:row>
      <xdr:rowOff>71437</xdr:rowOff>
    </xdr:from>
    <xdr:to>
      <xdr:col>28</xdr:col>
      <xdr:colOff>452437</xdr:colOff>
      <xdr:row>30</xdr:row>
      <xdr:rowOff>23813</xdr:rowOff>
    </xdr:to>
    <xdr:pic>
      <xdr:nvPicPr>
        <xdr:cNvPr id="4" name="Imagen 3">
          <a:extLst>
            <a:ext uri="{FF2B5EF4-FFF2-40B4-BE49-F238E27FC236}">
              <a16:creationId xmlns:a16="http://schemas.microsoft.com/office/drawing/2014/main" id="{00000000-0008-0000-0C00-000004000000}"/>
            </a:ext>
          </a:extLst>
        </xdr:cNvPr>
        <xdr:cNvPicPr>
          <a:picLocks noChangeAspect="1"/>
        </xdr:cNvPicPr>
      </xdr:nvPicPr>
      <xdr:blipFill rotWithShape="1">
        <a:blip xmlns:r="http://schemas.openxmlformats.org/officeDocument/2006/relationships" r:embed="rId3"/>
        <a:srcRect l="22399" t="26577" r="40748" b="22028"/>
        <a:stretch/>
      </xdr:blipFill>
      <xdr:spPr>
        <a:xfrm>
          <a:off x="15168562" y="452437"/>
          <a:ext cx="6738938" cy="52863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6</xdr:row>
      <xdr:rowOff>1</xdr:rowOff>
    </xdr:from>
    <xdr:to>
      <xdr:col>4</xdr:col>
      <xdr:colOff>679449</xdr:colOff>
      <xdr:row>31</xdr:row>
      <xdr:rowOff>146050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46050" y="2317751"/>
          <a:ext cx="7969249" cy="5111749"/>
        </a:xfrm>
        <a:prstGeom prst="rect">
          <a:avLst/>
        </a:prstGeom>
      </xdr:spPr>
    </xdr:pic>
    <xdr:clientData/>
  </xdr:twoCellAnchor>
  <xdr:twoCellAnchor editAs="oneCell">
    <xdr:from>
      <xdr:col>1</xdr:col>
      <xdr:colOff>83563</xdr:colOff>
      <xdr:row>1</xdr:row>
      <xdr:rowOff>1819</xdr:rowOff>
    </xdr:from>
    <xdr:to>
      <xdr:col>1</xdr:col>
      <xdr:colOff>2484438</xdr:colOff>
      <xdr:row>4</xdr:row>
      <xdr:rowOff>217300</xdr:rowOff>
    </xdr:to>
    <xdr:pic>
      <xdr:nvPicPr>
        <xdr:cNvPr id="3" name="Imagen 2">
          <a:extLst>
            <a:ext uri="{FF2B5EF4-FFF2-40B4-BE49-F238E27FC236}">
              <a16:creationId xmlns:a16="http://schemas.microsoft.com/office/drawing/2014/main" id="{AFC128CE-C31F-462E-B0D6-605DE473E8BF}"/>
            </a:ext>
          </a:extLst>
        </xdr:cNvPr>
        <xdr:cNvPicPr>
          <a:picLocks noChangeAspect="1"/>
        </xdr:cNvPicPr>
      </xdr:nvPicPr>
      <xdr:blipFill rotWithShape="1">
        <a:blip xmlns:r="http://schemas.openxmlformats.org/officeDocument/2006/relationships" r:embed="rId2"/>
        <a:srcRect l="41585" t="37170" r="42742" b="47649"/>
        <a:stretch/>
      </xdr:blipFill>
      <xdr:spPr>
        <a:xfrm>
          <a:off x="230407" y="184382"/>
          <a:ext cx="2400875" cy="10131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1409700</xdr:colOff>
      <xdr:row>0</xdr:row>
      <xdr:rowOff>9525</xdr:rowOff>
    </xdr:from>
    <xdr:to>
      <xdr:col>0</xdr:col>
      <xdr:colOff>1914525</xdr:colOff>
      <xdr:row>0</xdr:row>
      <xdr:rowOff>514349</xdr:rowOff>
    </xdr:to>
    <xdr:pic>
      <xdr:nvPicPr>
        <xdr:cNvPr id="2" name="Imagen 1" descr="Home Icon Svg - Free vector graphic on Pixabay">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9700" y="952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1371600</xdr:colOff>
      <xdr:row>0</xdr:row>
      <xdr:rowOff>9525</xdr:rowOff>
    </xdr:from>
    <xdr:to>
      <xdr:col>2</xdr:col>
      <xdr:colOff>0</xdr:colOff>
      <xdr:row>1</xdr:row>
      <xdr:rowOff>9524</xdr:rowOff>
    </xdr:to>
    <xdr:pic>
      <xdr:nvPicPr>
        <xdr:cNvPr id="4" name="Imagen 3" descr="Home Icon Svg - Free vector graphic on Pixabay">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71600" y="952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1057275</xdr:colOff>
      <xdr:row>13</xdr:row>
      <xdr:rowOff>0</xdr:rowOff>
    </xdr:to>
    <xdr:sp macro="" textlink="">
      <xdr:nvSpPr>
        <xdr:cNvPr id="2" name="AutoShape 15">
          <a:extLst>
            <a:ext uri="{FF2B5EF4-FFF2-40B4-BE49-F238E27FC236}">
              <a16:creationId xmlns:a16="http://schemas.microsoft.com/office/drawing/2014/main" id="{00000000-0008-0000-0700-000002000000}"/>
            </a:ext>
          </a:extLst>
        </xdr:cNvPr>
        <xdr:cNvSpPr>
          <a:spLocks noChangeArrowheads="1"/>
        </xdr:cNvSpPr>
      </xdr:nvSpPr>
      <xdr:spPr bwMode="auto">
        <a:xfrm>
          <a:off x="0" y="1543050"/>
          <a:ext cx="11201400" cy="10363200"/>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0</xdr:col>
      <xdr:colOff>1857375</xdr:colOff>
      <xdr:row>0</xdr:row>
      <xdr:rowOff>533399</xdr:rowOff>
    </xdr:to>
    <xdr:pic>
      <xdr:nvPicPr>
        <xdr:cNvPr id="5" name="Imagen 4" descr="Home Icon Svg - Free vector graphic on Pixabay">
          <a:hlinkClick xmlns:r="http://schemas.openxmlformats.org/officeDocument/2006/relationships" r:id="rId1"/>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981075</xdr:colOff>
      <xdr:row>0</xdr:row>
      <xdr:rowOff>523875</xdr:rowOff>
    </xdr:from>
    <xdr:to>
      <xdr:col>0</xdr:col>
      <xdr:colOff>1485900</xdr:colOff>
      <xdr:row>2</xdr:row>
      <xdr:rowOff>19049</xdr:rowOff>
    </xdr:to>
    <xdr:pic>
      <xdr:nvPicPr>
        <xdr:cNvPr id="6" name="Imagen 5" descr="Home Icon Svg - Free vector graphic on Pixabay">
          <a:hlinkClick xmlns:r="http://schemas.openxmlformats.org/officeDocument/2006/relationships" r:id="rId1"/>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1075" y="5238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14</xdr:row>
      <xdr:rowOff>0</xdr:rowOff>
    </xdr:to>
    <xdr:sp macro="" textlink="">
      <xdr:nvSpPr>
        <xdr:cNvPr id="2" name="AutoShape 15">
          <a:extLst>
            <a:ext uri="{FF2B5EF4-FFF2-40B4-BE49-F238E27FC236}">
              <a16:creationId xmlns:a16="http://schemas.microsoft.com/office/drawing/2014/main" id="{00000000-0008-0000-0800-000002000000}"/>
            </a:ext>
          </a:extLst>
        </xdr:cNvPr>
        <xdr:cNvSpPr>
          <a:spLocks noChangeArrowheads="1"/>
        </xdr:cNvSpPr>
      </xdr:nvSpPr>
      <xdr:spPr bwMode="auto">
        <a:xfrm>
          <a:off x="0" y="1543050"/>
          <a:ext cx="11201400" cy="14887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1</xdr:col>
      <xdr:colOff>373062</xdr:colOff>
      <xdr:row>1</xdr:row>
      <xdr:rowOff>85724</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18</xdr:row>
      <xdr:rowOff>0</xdr:rowOff>
    </xdr:to>
    <xdr:sp macro="" textlink="">
      <xdr:nvSpPr>
        <xdr:cNvPr id="2" name="AutoShape 15">
          <a:extLst>
            <a:ext uri="{FF2B5EF4-FFF2-40B4-BE49-F238E27FC236}">
              <a16:creationId xmlns:a16="http://schemas.microsoft.com/office/drawing/2014/main" id="{00000000-0008-0000-0900-000002000000}"/>
            </a:ext>
          </a:extLst>
        </xdr:cNvPr>
        <xdr:cNvSpPr>
          <a:spLocks noChangeArrowheads="1"/>
        </xdr:cNvSpPr>
      </xdr:nvSpPr>
      <xdr:spPr bwMode="auto">
        <a:xfrm>
          <a:off x="0" y="1543050"/>
          <a:ext cx="11201400" cy="8791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1352550</xdr:colOff>
      <xdr:row>0</xdr:row>
      <xdr:rowOff>28575</xdr:rowOff>
    </xdr:from>
    <xdr:to>
      <xdr:col>1</xdr:col>
      <xdr:colOff>340702</xdr:colOff>
      <xdr:row>0</xdr:row>
      <xdr:rowOff>707230</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2550" y="28575"/>
          <a:ext cx="504825"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1057275</xdr:colOff>
      <xdr:row>11</xdr:row>
      <xdr:rowOff>0</xdr:rowOff>
    </xdr:to>
    <xdr:sp macro="" textlink="">
      <xdr:nvSpPr>
        <xdr:cNvPr id="2" name="AutoShape 15">
          <a:extLst>
            <a:ext uri="{FF2B5EF4-FFF2-40B4-BE49-F238E27FC236}">
              <a16:creationId xmlns:a16="http://schemas.microsoft.com/office/drawing/2014/main" id="{00000000-0008-0000-0A00-000002000000}"/>
            </a:ext>
          </a:extLst>
        </xdr:cNvPr>
        <xdr:cNvSpPr>
          <a:spLocks noChangeArrowheads="1"/>
        </xdr:cNvSpPr>
      </xdr:nvSpPr>
      <xdr:spPr bwMode="auto">
        <a:xfrm>
          <a:off x="0" y="1543050"/>
          <a:ext cx="11201400" cy="87915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0</xdr:col>
      <xdr:colOff>1381125</xdr:colOff>
      <xdr:row>0</xdr:row>
      <xdr:rowOff>19050</xdr:rowOff>
    </xdr:from>
    <xdr:to>
      <xdr:col>2</xdr:col>
      <xdr:colOff>54219</xdr:colOff>
      <xdr:row>1</xdr:row>
      <xdr:rowOff>129681</xdr:rowOff>
    </xdr:to>
    <xdr:pic>
      <xdr:nvPicPr>
        <xdr:cNvPr id="3" name="Imagen 2" descr="Home Icon Svg - Free vector graphic on Pixabay">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1125" y="19050"/>
          <a:ext cx="476250" cy="560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400050</xdr:colOff>
      <xdr:row>3</xdr:row>
      <xdr:rowOff>114300</xdr:rowOff>
    </xdr:from>
    <xdr:to>
      <xdr:col>12</xdr:col>
      <xdr:colOff>64286</xdr:colOff>
      <xdr:row>12</xdr:row>
      <xdr:rowOff>85725</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400050" y="685800"/>
          <a:ext cx="8808236" cy="16859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espachoMinistro\Oficina%20de%20Planeacion\027-PLAN%20ANTICORRUPCION%20Y%20DE%20ATENCI&#211;N%20AL%20CIUDADANO\2017\2.%20Formulaci&#243;n%20PAAC%202017\Racionalizacion%20de%20tr&#225;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espachoMinistro\Oficina%20de%20Planeacion\027-PLAN%20ANTICORRUPCION%20Y%20DE%20ATENCI&#211;N%20AL%20CIUDADANO\2016\2.%20Formatos%20Plan%20Anticorrupcion\Racionalizacion%20de%20tr&#225;mites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espachoMinistro\Oficina%20de%20Planeacion\008%20-SIGI\2017\3.%20SAR%20-%20RIESGOS\Mapas%202017\20170317%20MR%20Pobla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 val="Listas"/>
    </sheetNames>
    <sheetDataSet>
      <sheetData sheetId="0"/>
      <sheetData sheetId="1"/>
      <sheetData sheetId="2"/>
      <sheetData sheetId="3">
        <row r="2">
          <cell r="B2" t="str">
            <v>Agricultura y Desarrollo Rural</v>
          </cell>
          <cell r="C2" t="str">
            <v>Central</v>
          </cell>
          <cell r="E2">
            <v>2015</v>
          </cell>
          <cell r="G2" t="str">
            <v>Normativas</v>
          </cell>
          <cell r="Q2" t="str">
            <v>SI</v>
          </cell>
        </row>
        <row r="3">
          <cell r="A3" t="str">
            <v>Nacional</v>
          </cell>
          <cell r="B3" t="str">
            <v>Ambiente y Desarrollo Sostenible</v>
          </cell>
          <cell r="C3" t="str">
            <v>Descentralizado</v>
          </cell>
          <cell r="E3">
            <v>2016</v>
          </cell>
          <cell r="G3" t="str">
            <v>Administrativas</v>
          </cell>
          <cell r="Q3" t="str">
            <v>NO</v>
          </cell>
        </row>
        <row r="4">
          <cell r="A4" t="str">
            <v>Territorial</v>
          </cell>
          <cell r="B4" t="str">
            <v>Ciencia, Tecnología e innovación</v>
          </cell>
          <cell r="E4">
            <v>2017</v>
          </cell>
          <cell r="G4" t="str">
            <v>Tecnologicas</v>
          </cell>
        </row>
        <row r="5">
          <cell r="B5" t="str">
            <v>Comercio, Industria y Turismo</v>
          </cell>
          <cell r="E5">
            <v>2018</v>
          </cell>
        </row>
        <row r="6">
          <cell r="B6" t="str">
            <v>Cultura</v>
          </cell>
          <cell r="E6">
            <v>2019</v>
          </cell>
        </row>
        <row r="7">
          <cell r="B7" t="str">
            <v>Defensa</v>
          </cell>
          <cell r="E7">
            <v>2020</v>
          </cell>
        </row>
        <row r="8">
          <cell r="B8" t="str">
            <v>Del Deporte, la Recreación, la Actividad Física y el Aprovechamiento del Tiempo Libre</v>
          </cell>
        </row>
        <row r="9">
          <cell r="B9" t="str">
            <v>Educación</v>
          </cell>
        </row>
        <row r="10">
          <cell r="B10" t="str">
            <v>Estadísticas</v>
          </cell>
        </row>
        <row r="11">
          <cell r="B11" t="str">
            <v>Función Pública</v>
          </cell>
        </row>
        <row r="12">
          <cell r="B12" t="str">
            <v>Hacienda y Crédito Público</v>
          </cell>
        </row>
        <row r="13">
          <cell r="B13" t="str">
            <v>Inclusión Social y Reconciliación</v>
          </cell>
        </row>
        <row r="15">
          <cell r="B15" t="str">
            <v>Inteligencia Estratégica y Contrainteligencia</v>
          </cell>
        </row>
        <row r="16">
          <cell r="B16" t="str">
            <v>Interior</v>
          </cell>
        </row>
        <row r="17">
          <cell r="B17" t="str">
            <v>Justicia y del Derecho</v>
          </cell>
        </row>
        <row r="18">
          <cell r="B18" t="str">
            <v>Minas y Energía</v>
          </cell>
        </row>
        <row r="19">
          <cell r="B19" t="str">
            <v>Planeación</v>
          </cell>
        </row>
        <row r="20">
          <cell r="B20" t="str">
            <v>Presidencia de la República</v>
          </cell>
        </row>
        <row r="21">
          <cell r="B21" t="str">
            <v>Relaciones Exteriores</v>
          </cell>
        </row>
        <row r="22">
          <cell r="B22" t="str">
            <v>Salud y Protección Social</v>
          </cell>
        </row>
        <row r="23">
          <cell r="B23" t="str">
            <v>Tecnologías de la Información y las Comunicaciones</v>
          </cell>
        </row>
        <row r="24">
          <cell r="B24" t="str">
            <v>Trabajo</v>
          </cell>
        </row>
        <row r="25">
          <cell r="B25" t="str">
            <v>Transporte</v>
          </cell>
        </row>
        <row r="26">
          <cell r="B26" t="str">
            <v>Vivienda Ciudad y Territorio</v>
          </cell>
        </row>
      </sheetData>
      <sheetData sheetId="4"/>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Portada"/>
      <sheetName val="1.Contexto"/>
      <sheetName val="2.Identificacion_Riesgos"/>
      <sheetName val="3.Controles"/>
      <sheetName val="4.Mapa_Calor"/>
      <sheetName val="5.Plan Manejo"/>
      <sheetName val="Hoja3"/>
      <sheetName val="6.Resumen"/>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https://www.anm.gov.co/?q=content/informes-de-ley"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0.bin"/><Relationship Id="rId1" Type="http://schemas.openxmlformats.org/officeDocument/2006/relationships/hyperlink" Target="../../../../my?sortField=FileLeafRef&amp;isAscending=true&amp;id=%2Fpersonal%2Fwilma%5Fbejarano%5Fanm%5Fgov%5Fco%2FDocuments%2FPAAC%20III%20CUATRIMESTRE%202024%2FPACC%20III%20CUATRIMESTRE%202024%20GGTH%2F11%20Consulta%20Ciudadana%20Declaraciones%20Ley%202013%20de%202019%2Epdf&amp;parent=%2Fpersonal%2Fwilma%5Fbejarano%5Fanm%5Fgov%5Fco%2FDocuments%2FPAAC%20III%20CUATRIMESTRE%202024%2FPACC%20III%20CUATRIMESTRE%202024%20GGTH"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hyperlink" Target="http://www.funcionpublica.gov.co/eva/admon/files/empresas/ZW1wcmVzYV83Ng==/archivos/1453839183_144e1f18c82dadb04a676425b0c8971b.pdf" TargetMode="External"/><Relationship Id="rId13" Type="http://schemas.openxmlformats.org/officeDocument/2006/relationships/hyperlink" Target="http://www.funcionpublica.gov.co/eva/es/plan-anticorrupcion/mecanismos-mejora-ciudadano" TargetMode="External"/><Relationship Id="rId3" Type="http://schemas.openxmlformats.org/officeDocument/2006/relationships/hyperlink" Target="http://www.funcionpublica.gov.co/eva/es/participacion2018" TargetMode="External"/><Relationship Id="rId7" Type="http://schemas.openxmlformats.org/officeDocument/2006/relationships/hyperlink" Target="http://www.funcionpublica.gov.co/eva/es/participacion2018" TargetMode="External"/><Relationship Id="rId12" Type="http://schemas.openxmlformats.org/officeDocument/2006/relationships/hyperlink" Target="http://www.funcionpublica.gov.co/eva/es/racionalizacion2018" TargetMode="External"/><Relationship Id="rId2" Type="http://schemas.openxmlformats.org/officeDocument/2006/relationships/hyperlink" Target="http://www.funcionpublica.gov.co/eva/es/participacion2018" TargetMode="External"/><Relationship Id="rId1" Type="http://schemas.openxmlformats.org/officeDocument/2006/relationships/hyperlink" Target="http://www.funcionpublica.gov.co/eva/es/participacion2018" TargetMode="External"/><Relationship Id="rId6" Type="http://schemas.openxmlformats.org/officeDocument/2006/relationships/hyperlink" Target="http://www.funcionpublica.gov.co/eva/es/participacion2018" TargetMode="External"/><Relationship Id="rId11" Type="http://schemas.openxmlformats.org/officeDocument/2006/relationships/hyperlink" Target="http://www.funcionpublica.gov.co/eva/es/transparencia2018" TargetMode="External"/><Relationship Id="rId5" Type="http://schemas.openxmlformats.org/officeDocument/2006/relationships/hyperlink" Target="http://www.funcionpublica.gov.co/eva/es/participacion2018" TargetMode="External"/><Relationship Id="rId10" Type="http://schemas.openxmlformats.org/officeDocument/2006/relationships/hyperlink" Target="http://www.funcionpublica.gov.co/eva/es/rendicioncuentas2018" TargetMode="External"/><Relationship Id="rId4" Type="http://schemas.openxmlformats.org/officeDocument/2006/relationships/hyperlink" Target="http://www.funcionpublica.gov.co/eva/es/participacion2018" TargetMode="External"/><Relationship Id="rId9" Type="http://schemas.openxmlformats.org/officeDocument/2006/relationships/hyperlink" Target="http://www.funcionpublica.gov.co/eva/es/gestionriesgos2018"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anmgovco.sharepoint.com/:f:/s/VAF/EvGecxQIuLhMnPR1rCnRL6UBwhT5M3FMsT2r_7tWndgivg?e=QhsS3J" TargetMode="External"/><Relationship Id="rId7" Type="http://schemas.openxmlformats.org/officeDocument/2006/relationships/hyperlink" Target="https://anmgovco.sharepoint.com/sites/VAF/Planeacion/Forms/AllItems.aspx?id=%2Fsites%2FVAF%2FPlaneacion%2FGRUPO%20PLANEACION%2F4%2E%20SIG%2F2024%2F05%2E%20RIESGOS%2FRetroalimentaci%C3%B3n%20de%20reportes%2FOctubre&amp;viewid=fa6987a5%2De146%2D40da%2Db501%2Df9b3ad2d717e" TargetMode="External"/><Relationship Id="rId2" Type="http://schemas.openxmlformats.org/officeDocument/2006/relationships/hyperlink" Target="https://anmgovco.sharepoint.com/:f:/s/VAF/EnWvkN_TDbtAl96skKXqUIEB_T0WRUWbHatK4UFG7mTT8A?e=Bvox0L" TargetMode="External"/><Relationship Id="rId1" Type="http://schemas.openxmlformats.org/officeDocument/2006/relationships/hyperlink" Target="https://anmgovco.sharepoint.com/:f:/s/Presid/EgZ4X1NDIrpNkA6254Y_qskBt0ljiN3kriRna4H0T2K2yA?e=UEDidx" TargetMode="External"/><Relationship Id="rId6" Type="http://schemas.openxmlformats.org/officeDocument/2006/relationships/hyperlink" Target="https://anmgovco.sharepoint.com/:f:/s/VAF/EigJoh8nPFRNl3WI87YZ3D0Bp4-8TASuSu_udwWov2Wfuw?e=ZtyWXz" TargetMode="External"/><Relationship Id="rId5" Type="http://schemas.openxmlformats.org/officeDocument/2006/relationships/hyperlink" Target="https://www.anm.gov.co/?q=mapaderiesgosdecorrupcion" TargetMode="External"/><Relationship Id="rId4" Type="http://schemas.openxmlformats.org/officeDocument/2006/relationships/hyperlink" Target="https://anmgovco.sharepoint.com/:f:/s/VAF/EoBOjcKz8yZLnPyLIvtaBMsBKvd5Z8heOkYDquOYgPq8-g?e=dlB9Pe" TargetMode="External"/><Relationship Id="rId9"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M60"/>
  <sheetViews>
    <sheetView tabSelected="1" zoomScale="70" zoomScaleNormal="70" zoomScaleSheetLayoutView="100" workbookViewId="0">
      <selection activeCell="S36" sqref="S36"/>
    </sheetView>
  </sheetViews>
  <sheetFormatPr defaultColWidth="11.42578125" defaultRowHeight="14.1"/>
  <cols>
    <col min="1" max="1" width="13.85546875" style="86" customWidth="1"/>
    <col min="2" max="2" width="41.42578125" style="86" customWidth="1"/>
    <col min="3" max="3" width="11.42578125" style="86"/>
    <col min="4" max="4" width="13.42578125" style="86" customWidth="1"/>
    <col min="5" max="6" width="11.42578125" style="86"/>
    <col min="7" max="7" width="25.140625" style="86" customWidth="1"/>
    <col min="8" max="8" width="11.42578125" style="86"/>
    <col min="9" max="9" width="13.42578125" style="86" customWidth="1"/>
    <col min="10" max="10" width="18.7109375" style="86" customWidth="1"/>
    <col min="11" max="11" width="20.42578125" style="86" customWidth="1"/>
    <col min="12" max="12" width="12.28515625" style="86" customWidth="1"/>
    <col min="13" max="13" width="12.7109375" style="86" customWidth="1"/>
    <col min="14" max="16384" width="11.42578125" style="86"/>
  </cols>
  <sheetData>
    <row r="1" spans="1:13">
      <c r="A1" s="461"/>
      <c r="B1" s="462"/>
      <c r="C1" s="467" t="s">
        <v>0</v>
      </c>
      <c r="D1" s="468"/>
      <c r="E1" s="468"/>
      <c r="F1" s="468"/>
      <c r="G1" s="468"/>
      <c r="H1" s="468"/>
      <c r="I1" s="468"/>
      <c r="J1" s="468"/>
      <c r="K1" s="469"/>
      <c r="L1" s="476" t="s">
        <v>1</v>
      </c>
      <c r="M1" s="477"/>
    </row>
    <row r="2" spans="1:13" ht="14.45" thickBot="1">
      <c r="A2" s="463"/>
      <c r="B2" s="464"/>
      <c r="C2" s="470"/>
      <c r="D2" s="471"/>
      <c r="E2" s="471"/>
      <c r="F2" s="471"/>
      <c r="G2" s="471"/>
      <c r="H2" s="471"/>
      <c r="I2" s="471"/>
      <c r="J2" s="471"/>
      <c r="K2" s="472"/>
      <c r="L2" s="478"/>
      <c r="M2" s="479"/>
    </row>
    <row r="3" spans="1:13">
      <c r="A3" s="463"/>
      <c r="B3" s="464"/>
      <c r="C3" s="470"/>
      <c r="D3" s="471"/>
      <c r="E3" s="471"/>
      <c r="F3" s="471"/>
      <c r="G3" s="471"/>
      <c r="H3" s="471"/>
      <c r="I3" s="471"/>
      <c r="J3" s="471"/>
      <c r="K3" s="472"/>
      <c r="L3" s="480" t="s">
        <v>2</v>
      </c>
      <c r="M3" s="481"/>
    </row>
    <row r="4" spans="1:13" ht="75.95" customHeight="1" thickBot="1">
      <c r="A4" s="465"/>
      <c r="B4" s="466"/>
      <c r="C4" s="473"/>
      <c r="D4" s="474"/>
      <c r="E4" s="474"/>
      <c r="F4" s="474"/>
      <c r="G4" s="474"/>
      <c r="H4" s="474"/>
      <c r="I4" s="474"/>
      <c r="J4" s="474"/>
      <c r="K4" s="475"/>
      <c r="L4" s="482"/>
      <c r="M4" s="483"/>
    </row>
    <row r="5" spans="1:13">
      <c r="A5" s="104"/>
      <c r="M5" s="105"/>
    </row>
    <row r="6" spans="1:13" ht="14.25" hidden="1" customHeight="1">
      <c r="A6" s="65"/>
      <c r="B6" s="66"/>
      <c r="C6" s="497"/>
      <c r="D6" s="498"/>
      <c r="E6" s="498"/>
      <c r="F6" s="498"/>
      <c r="G6" s="498"/>
      <c r="H6" s="498"/>
      <c r="I6" s="498"/>
      <c r="J6" s="498"/>
      <c r="K6" s="499"/>
      <c r="L6" s="498"/>
      <c r="M6" s="500"/>
    </row>
    <row r="7" spans="1:13" ht="14.25" hidden="1" customHeight="1">
      <c r="A7" s="65"/>
      <c r="B7" s="66"/>
      <c r="C7" s="497"/>
      <c r="D7" s="498"/>
      <c r="E7" s="498"/>
      <c r="F7" s="498"/>
      <c r="G7" s="498"/>
      <c r="H7" s="498"/>
      <c r="I7" s="498"/>
      <c r="J7" s="498"/>
      <c r="K7" s="498"/>
      <c r="L7" s="498"/>
      <c r="M7" s="500"/>
    </row>
    <row r="8" spans="1:13" ht="14.25" hidden="1" customHeight="1">
      <c r="A8" s="65"/>
      <c r="B8" s="66"/>
      <c r="C8" s="497"/>
      <c r="D8" s="498"/>
      <c r="E8" s="498"/>
      <c r="F8" s="498"/>
      <c r="G8" s="498"/>
      <c r="H8" s="498"/>
      <c r="I8" s="498"/>
      <c r="J8" s="498"/>
      <c r="K8" s="498"/>
      <c r="L8" s="498"/>
      <c r="M8" s="500"/>
    </row>
    <row r="9" spans="1:13" ht="14.25" hidden="1" customHeight="1">
      <c r="A9" s="65"/>
      <c r="B9" s="66"/>
      <c r="C9" s="497"/>
      <c r="D9" s="498"/>
      <c r="E9" s="498"/>
      <c r="F9" s="498"/>
      <c r="G9" s="498"/>
      <c r="H9" s="498"/>
      <c r="I9" s="498"/>
      <c r="J9" s="498"/>
      <c r="K9" s="498"/>
      <c r="L9" s="498"/>
      <c r="M9" s="500"/>
    </row>
    <row r="10" spans="1:13" ht="14.25" hidden="1" customHeight="1">
      <c r="A10" s="65"/>
      <c r="B10" s="66"/>
      <c r="C10" s="498"/>
      <c r="D10" s="498"/>
      <c r="E10" s="498"/>
      <c r="F10" s="498"/>
      <c r="G10" s="498"/>
      <c r="H10" s="498"/>
      <c r="I10" s="498"/>
      <c r="J10" s="498"/>
      <c r="K10" s="498"/>
      <c r="L10" s="498"/>
      <c r="M10" s="500"/>
    </row>
    <row r="11" spans="1:13" ht="19.5" hidden="1" customHeight="1">
      <c r="A11" s="65"/>
      <c r="B11" s="67"/>
      <c r="C11" s="501"/>
      <c r="D11" s="501"/>
      <c r="E11" s="501"/>
      <c r="F11" s="501"/>
      <c r="G11" s="501"/>
      <c r="H11" s="501"/>
      <c r="I11" s="501"/>
      <c r="J11" s="501"/>
      <c r="K11" s="501"/>
      <c r="L11" s="501"/>
      <c r="M11" s="502"/>
    </row>
    <row r="12" spans="1:13">
      <c r="A12" s="104"/>
      <c r="M12" s="105"/>
    </row>
    <row r="13" spans="1:13">
      <c r="A13" s="104"/>
      <c r="M13" s="105"/>
    </row>
    <row r="14" spans="1:13">
      <c r="A14" s="104"/>
      <c r="M14" s="105"/>
    </row>
    <row r="15" spans="1:13">
      <c r="A15" s="104"/>
      <c r="M15" s="105"/>
    </row>
    <row r="16" spans="1:13">
      <c r="A16" s="104"/>
      <c r="M16" s="105"/>
    </row>
    <row r="17" spans="1:13">
      <c r="A17" s="104"/>
      <c r="M17" s="105"/>
    </row>
    <row r="18" spans="1:13">
      <c r="A18" s="104"/>
      <c r="M18" s="105"/>
    </row>
    <row r="19" spans="1:13">
      <c r="A19" s="104"/>
      <c r="M19" s="105"/>
    </row>
    <row r="20" spans="1:13">
      <c r="A20" s="104"/>
      <c r="M20" s="105"/>
    </row>
    <row r="21" spans="1:13">
      <c r="A21" s="104"/>
      <c r="M21" s="105"/>
    </row>
    <row r="22" spans="1:13">
      <c r="A22" s="104"/>
      <c r="M22" s="105"/>
    </row>
    <row r="23" spans="1:13">
      <c r="A23" s="104"/>
      <c r="M23" s="105"/>
    </row>
    <row r="24" spans="1:13">
      <c r="A24" s="104"/>
      <c r="M24" s="105"/>
    </row>
    <row r="25" spans="1:13">
      <c r="A25" s="104"/>
      <c r="M25" s="105"/>
    </row>
    <row r="26" spans="1:13">
      <c r="A26" s="104"/>
      <c r="M26" s="105"/>
    </row>
    <row r="27" spans="1:13">
      <c r="A27" s="104"/>
      <c r="M27" s="105"/>
    </row>
    <row r="28" spans="1:13">
      <c r="A28" s="104"/>
      <c r="M28" s="105"/>
    </row>
    <row r="29" spans="1:13">
      <c r="A29" s="104"/>
      <c r="M29" s="105"/>
    </row>
    <row r="30" spans="1:13">
      <c r="A30" s="104"/>
      <c r="M30" s="105"/>
    </row>
    <row r="31" spans="1:13">
      <c r="A31" s="104"/>
      <c r="M31" s="105"/>
    </row>
    <row r="32" spans="1:13">
      <c r="A32" s="104"/>
      <c r="M32" s="105"/>
    </row>
    <row r="33" spans="1:13">
      <c r="A33" s="104"/>
      <c r="M33" s="105"/>
    </row>
    <row r="34" spans="1:13">
      <c r="A34" s="104"/>
      <c r="M34" s="105"/>
    </row>
    <row r="35" spans="1:13">
      <c r="A35" s="104"/>
      <c r="M35" s="105"/>
    </row>
    <row r="36" spans="1:13">
      <c r="A36" s="104"/>
      <c r="M36" s="105"/>
    </row>
    <row r="37" spans="1:13">
      <c r="A37" s="104"/>
      <c r="M37" s="105"/>
    </row>
    <row r="38" spans="1:13">
      <c r="A38" s="104"/>
      <c r="M38" s="105"/>
    </row>
    <row r="39" spans="1:13">
      <c r="A39" s="104"/>
      <c r="M39" s="105"/>
    </row>
    <row r="40" spans="1:13">
      <c r="A40" s="104"/>
      <c r="M40" s="105"/>
    </row>
    <row r="41" spans="1:13">
      <c r="A41" s="104"/>
      <c r="M41" s="105"/>
    </row>
    <row r="42" spans="1:13">
      <c r="A42" s="104"/>
      <c r="M42" s="105"/>
    </row>
    <row r="43" spans="1:13">
      <c r="A43" s="104"/>
      <c r="M43" s="105"/>
    </row>
    <row r="44" spans="1:13">
      <c r="A44" s="104"/>
      <c r="M44" s="105"/>
    </row>
    <row r="45" spans="1:13">
      <c r="A45" s="104"/>
      <c r="F45" s="98"/>
      <c r="M45" s="105"/>
    </row>
    <row r="46" spans="1:13">
      <c r="A46" s="106"/>
      <c r="M46" s="105"/>
    </row>
    <row r="47" spans="1:13">
      <c r="A47" s="106"/>
      <c r="M47" s="105"/>
    </row>
    <row r="48" spans="1:13">
      <c r="A48" s="106"/>
      <c r="M48" s="105"/>
    </row>
    <row r="49" spans="1:13" ht="15.6">
      <c r="A49" s="106"/>
      <c r="B49" s="507" t="s">
        <v>3</v>
      </c>
      <c r="C49" s="508"/>
      <c r="D49" s="508"/>
      <c r="E49" s="508"/>
      <c r="F49" s="509"/>
      <c r="G49" s="507" t="s">
        <v>4</v>
      </c>
      <c r="H49" s="508"/>
      <c r="I49" s="508"/>
      <c r="J49" s="508"/>
      <c r="K49" s="509"/>
      <c r="M49" s="105"/>
    </row>
    <row r="50" spans="1:13" ht="39.75" customHeight="1">
      <c r="A50" s="107"/>
      <c r="B50" s="120" t="s">
        <v>5</v>
      </c>
      <c r="C50" s="503" t="s">
        <v>6</v>
      </c>
      <c r="D50" s="504"/>
      <c r="E50" s="504"/>
      <c r="F50" s="505"/>
      <c r="G50" s="120" t="s">
        <v>5</v>
      </c>
      <c r="H50" s="506" t="s">
        <v>7</v>
      </c>
      <c r="I50" s="504"/>
      <c r="J50" s="504"/>
      <c r="K50" s="505"/>
      <c r="M50" s="105"/>
    </row>
    <row r="51" spans="1:13" ht="33" customHeight="1">
      <c r="A51" s="107"/>
      <c r="B51" s="108" t="s">
        <v>8</v>
      </c>
      <c r="C51" s="484" t="s">
        <v>9</v>
      </c>
      <c r="D51" s="485"/>
      <c r="E51" s="485"/>
      <c r="F51" s="486"/>
      <c r="G51" s="108" t="s">
        <v>8</v>
      </c>
      <c r="H51" s="487" t="s">
        <v>10</v>
      </c>
      <c r="I51" s="485"/>
      <c r="J51" s="485"/>
      <c r="K51" s="486"/>
      <c r="M51" s="105"/>
    </row>
    <row r="52" spans="1:13" ht="15.6">
      <c r="A52" s="107"/>
      <c r="B52" s="108" t="s">
        <v>11</v>
      </c>
      <c r="C52" s="487" t="s">
        <v>12</v>
      </c>
      <c r="D52" s="485"/>
      <c r="E52" s="485"/>
      <c r="F52" s="486"/>
      <c r="G52" s="108" t="s">
        <v>11</v>
      </c>
      <c r="H52" s="487" t="s">
        <v>12</v>
      </c>
      <c r="I52" s="485"/>
      <c r="J52" s="485"/>
      <c r="K52" s="486"/>
      <c r="M52" s="105"/>
    </row>
    <row r="53" spans="1:13" ht="14.45" thickBot="1">
      <c r="A53" s="109"/>
      <c r="B53" s="110"/>
      <c r="C53" s="110"/>
      <c r="D53" s="110"/>
      <c r="E53" s="110"/>
      <c r="F53" s="110"/>
      <c r="G53" s="110"/>
      <c r="H53" s="110"/>
      <c r="I53" s="110"/>
      <c r="J53" s="110"/>
      <c r="K53" s="110"/>
      <c r="L53" s="110"/>
      <c r="M53" s="111"/>
    </row>
    <row r="54" spans="1:13">
      <c r="A54" s="488" t="s">
        <v>13</v>
      </c>
      <c r="B54" s="489"/>
      <c r="C54" s="489"/>
      <c r="D54" s="489"/>
      <c r="E54" s="489"/>
      <c r="F54" s="489"/>
      <c r="G54" s="489"/>
      <c r="H54" s="489"/>
      <c r="I54" s="489"/>
      <c r="J54" s="489"/>
      <c r="K54" s="489"/>
      <c r="L54" s="489"/>
      <c r="M54" s="490"/>
    </row>
    <row r="55" spans="1:13">
      <c r="A55" s="491"/>
      <c r="B55" s="492"/>
      <c r="C55" s="492"/>
      <c r="D55" s="492"/>
      <c r="E55" s="492"/>
      <c r="F55" s="492"/>
      <c r="G55" s="492"/>
      <c r="H55" s="492"/>
      <c r="I55" s="492"/>
      <c r="J55" s="492"/>
      <c r="K55" s="492"/>
      <c r="L55" s="492"/>
      <c r="M55" s="493"/>
    </row>
    <row r="56" spans="1:13">
      <c r="A56" s="491"/>
      <c r="B56" s="492"/>
      <c r="C56" s="492"/>
      <c r="D56" s="492"/>
      <c r="E56" s="492"/>
      <c r="F56" s="492"/>
      <c r="G56" s="492"/>
      <c r="H56" s="492"/>
      <c r="I56" s="492"/>
      <c r="J56" s="492"/>
      <c r="K56" s="492"/>
      <c r="L56" s="492"/>
      <c r="M56" s="493"/>
    </row>
    <row r="57" spans="1:13">
      <c r="A57" s="491"/>
      <c r="B57" s="492"/>
      <c r="C57" s="492"/>
      <c r="D57" s="492"/>
      <c r="E57" s="492"/>
      <c r="F57" s="492"/>
      <c r="G57" s="492"/>
      <c r="H57" s="492"/>
      <c r="I57" s="492"/>
      <c r="J57" s="492"/>
      <c r="K57" s="492"/>
      <c r="L57" s="492"/>
      <c r="M57" s="493"/>
    </row>
    <row r="58" spans="1:13">
      <c r="A58" s="491"/>
      <c r="B58" s="492"/>
      <c r="C58" s="492"/>
      <c r="D58" s="492"/>
      <c r="E58" s="492"/>
      <c r="F58" s="492"/>
      <c r="G58" s="492"/>
      <c r="H58" s="492"/>
      <c r="I58" s="492"/>
      <c r="J58" s="492"/>
      <c r="K58" s="492"/>
      <c r="L58" s="492"/>
      <c r="M58" s="493"/>
    </row>
    <row r="59" spans="1:13">
      <c r="A59" s="491"/>
      <c r="B59" s="492"/>
      <c r="C59" s="492"/>
      <c r="D59" s="492"/>
      <c r="E59" s="492"/>
      <c r="F59" s="492"/>
      <c r="G59" s="492"/>
      <c r="H59" s="492"/>
      <c r="I59" s="492"/>
      <c r="J59" s="492"/>
      <c r="K59" s="492"/>
      <c r="L59" s="492"/>
      <c r="M59" s="493"/>
    </row>
    <row r="60" spans="1:13" ht="14.45" thickBot="1">
      <c r="A60" s="494"/>
      <c r="B60" s="495"/>
      <c r="C60" s="495"/>
      <c r="D60" s="495"/>
      <c r="E60" s="495"/>
      <c r="F60" s="495"/>
      <c r="G60" s="495"/>
      <c r="H60" s="495"/>
      <c r="I60" s="495"/>
      <c r="J60" s="495"/>
      <c r="K60" s="495"/>
      <c r="L60" s="495"/>
      <c r="M60" s="496"/>
    </row>
  </sheetData>
  <mergeCells count="19">
    <mergeCell ref="A54:M60"/>
    <mergeCell ref="C52:F52"/>
    <mergeCell ref="H52:K52"/>
    <mergeCell ref="C6:M6"/>
    <mergeCell ref="C11:M11"/>
    <mergeCell ref="C50:F50"/>
    <mergeCell ref="H50:K50"/>
    <mergeCell ref="C7:M7"/>
    <mergeCell ref="C8:M8"/>
    <mergeCell ref="C9:M9"/>
    <mergeCell ref="C10:M10"/>
    <mergeCell ref="G49:K49"/>
    <mergeCell ref="B49:F49"/>
    <mergeCell ref="A1:B4"/>
    <mergeCell ref="C1:K4"/>
    <mergeCell ref="L1:M2"/>
    <mergeCell ref="L3:M4"/>
    <mergeCell ref="C51:F51"/>
    <mergeCell ref="H51:K51"/>
  </mergeCells>
  <pageMargins left="0.7" right="0.7" top="0.75" bottom="0.75" header="0.3" footer="0.3"/>
  <pageSetup paperSize="9" scale="5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GY190"/>
  <sheetViews>
    <sheetView showGridLines="0" topLeftCell="B25" zoomScaleNormal="100" zoomScaleSheetLayoutView="25" workbookViewId="0">
      <selection activeCell="J8" sqref="J8"/>
    </sheetView>
  </sheetViews>
  <sheetFormatPr defaultColWidth="11.42578125" defaultRowHeight="0" customHeight="1" zeroHeight="1"/>
  <cols>
    <col min="1" max="1" width="22.7109375" style="178" customWidth="1"/>
    <col min="2" max="2" width="7.42578125" style="178" customWidth="1"/>
    <col min="3" max="3" width="44.28515625" style="178" customWidth="1"/>
    <col min="4" max="4" width="35.42578125" style="103" customWidth="1"/>
    <col min="5" max="5" width="34.85546875" style="178" customWidth="1"/>
    <col min="6" max="6" width="18.42578125" style="76" customWidth="1"/>
    <col min="7" max="7" width="17.85546875" style="178" customWidth="1"/>
    <col min="8" max="8" width="19.140625" style="101" customWidth="1"/>
    <col min="9" max="9" width="65.7109375" style="101" customWidth="1"/>
    <col min="10" max="10" width="48.42578125" style="178" customWidth="1"/>
    <col min="11" max="12" width="11.42578125" style="178"/>
    <col min="13" max="13" width="18.7109375" style="178" customWidth="1"/>
    <col min="14" max="14" width="15.42578125" style="83" bestFit="1" customWidth="1"/>
    <col min="15" max="15" width="40" style="83" customWidth="1"/>
    <col min="16" max="16" width="19" style="83" customWidth="1"/>
    <col min="17" max="17" width="30.7109375" style="83" bestFit="1" customWidth="1"/>
    <col min="18" max="19" width="11.42578125" style="83"/>
    <col min="20" max="20" width="37.140625" style="83" customWidth="1"/>
    <col min="21" max="21" width="15.42578125" style="83" bestFit="1" customWidth="1"/>
    <col min="22" max="22" width="44.85546875" style="83" customWidth="1"/>
    <col min="23" max="23" width="13.85546875" style="83" bestFit="1" customWidth="1"/>
    <col min="24" max="24" width="30.7109375" style="83" bestFit="1" customWidth="1"/>
    <col min="25" max="26" width="11.42578125" style="83"/>
    <col min="27" max="27" width="37.85546875" style="83" customWidth="1"/>
    <col min="28" max="87" width="11.42578125" style="83"/>
    <col min="88" max="16384" width="11.42578125" style="178"/>
  </cols>
  <sheetData>
    <row r="1" spans="1:207" s="83" customFormat="1" ht="64.5" customHeight="1">
      <c r="A1" s="78" t="s">
        <v>91</v>
      </c>
      <c r="B1" s="114"/>
      <c r="C1" s="176"/>
      <c r="E1" s="176"/>
      <c r="F1" s="119"/>
      <c r="H1" s="82"/>
      <c r="I1" s="82"/>
      <c r="J1" s="83" t="s">
        <v>279</v>
      </c>
    </row>
    <row r="2" spans="1:207" ht="42" customHeight="1">
      <c r="A2" s="524" t="s">
        <v>93</v>
      </c>
      <c r="B2" s="524"/>
      <c r="C2" s="524"/>
      <c r="D2" s="524"/>
      <c r="E2" s="524"/>
      <c r="F2" s="524"/>
      <c r="G2" s="524"/>
      <c r="H2" s="524"/>
      <c r="I2" s="177"/>
      <c r="J2" s="85"/>
      <c r="K2" s="85"/>
      <c r="L2" s="85"/>
      <c r="M2" s="85"/>
    </row>
    <row r="3" spans="1:207" ht="33.75" customHeight="1">
      <c r="A3" s="520" t="s">
        <v>510</v>
      </c>
      <c r="B3" s="521"/>
      <c r="C3" s="521"/>
      <c r="D3" s="521"/>
      <c r="E3" s="521"/>
      <c r="F3" s="521"/>
      <c r="G3" s="521"/>
      <c r="H3" s="521"/>
      <c r="I3" s="529" t="s">
        <v>95</v>
      </c>
      <c r="J3" s="531"/>
      <c r="K3" s="529" t="s">
        <v>96</v>
      </c>
      <c r="L3" s="530"/>
      <c r="M3" s="531"/>
    </row>
    <row r="4" spans="1:207" ht="38.25" customHeight="1">
      <c r="A4" s="87" t="s">
        <v>97</v>
      </c>
      <c r="B4" s="627" t="s">
        <v>98</v>
      </c>
      <c r="C4" s="627"/>
      <c r="D4" s="88" t="s">
        <v>99</v>
      </c>
      <c r="E4" s="87" t="s">
        <v>100</v>
      </c>
      <c r="F4" s="117" t="s">
        <v>101</v>
      </c>
      <c r="G4" s="118" t="s">
        <v>102</v>
      </c>
      <c r="H4" s="172" t="s">
        <v>103</v>
      </c>
      <c r="I4" s="441" t="s">
        <v>104</v>
      </c>
      <c r="J4" s="441" t="s">
        <v>106</v>
      </c>
      <c r="K4" s="456" t="s">
        <v>107</v>
      </c>
      <c r="L4" s="457" t="s">
        <v>268</v>
      </c>
      <c r="M4" s="457" t="s">
        <v>109</v>
      </c>
    </row>
    <row r="5" spans="1:207" s="161" customFormat="1" ht="157.5" customHeight="1">
      <c r="A5" s="633" t="s">
        <v>511</v>
      </c>
      <c r="B5" s="340" t="s">
        <v>111</v>
      </c>
      <c r="C5" s="68" t="s">
        <v>512</v>
      </c>
      <c r="D5" s="74" t="s">
        <v>513</v>
      </c>
      <c r="E5" s="68" t="s">
        <v>12</v>
      </c>
      <c r="F5" s="125" t="s">
        <v>359</v>
      </c>
      <c r="G5" s="69">
        <v>45323</v>
      </c>
      <c r="H5" s="69">
        <v>45641</v>
      </c>
      <c r="I5" s="453" t="s">
        <v>514</v>
      </c>
      <c r="J5" s="186" t="s">
        <v>515</v>
      </c>
      <c r="K5" s="164">
        <v>1</v>
      </c>
      <c r="L5" s="164">
        <v>1</v>
      </c>
      <c r="M5" s="268">
        <v>1</v>
      </c>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row>
    <row r="6" spans="1:207" s="158" customFormat="1" ht="74.099999999999994" customHeight="1">
      <c r="A6" s="633"/>
      <c r="B6" s="340" t="s">
        <v>344</v>
      </c>
      <c r="C6" s="68" t="s">
        <v>516</v>
      </c>
      <c r="D6" s="74" t="s">
        <v>517</v>
      </c>
      <c r="E6" s="68" t="s">
        <v>518</v>
      </c>
      <c r="F6" s="125" t="s">
        <v>480</v>
      </c>
      <c r="G6" s="69">
        <v>45294</v>
      </c>
      <c r="H6" s="69">
        <v>45657</v>
      </c>
      <c r="I6" s="174"/>
      <c r="J6" s="269" t="s">
        <v>519</v>
      </c>
      <c r="K6" s="164">
        <v>1</v>
      </c>
      <c r="L6" s="164">
        <v>1</v>
      </c>
      <c r="M6" s="268">
        <v>1</v>
      </c>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c r="CC6" s="83"/>
      <c r="CD6" s="83"/>
      <c r="CE6" s="83"/>
      <c r="CF6" s="83"/>
      <c r="CG6" s="83"/>
      <c r="CH6" s="83"/>
      <c r="CI6" s="83"/>
    </row>
    <row r="7" spans="1:207" s="161" customFormat="1" ht="118.5" customHeight="1">
      <c r="A7" s="633"/>
      <c r="B7" s="340" t="s">
        <v>350</v>
      </c>
      <c r="C7" s="68" t="s">
        <v>520</v>
      </c>
      <c r="D7" s="74" t="s">
        <v>521</v>
      </c>
      <c r="E7" s="68" t="s">
        <v>522</v>
      </c>
      <c r="F7" s="125" t="s">
        <v>523</v>
      </c>
      <c r="G7" s="69">
        <v>45294</v>
      </c>
      <c r="H7" s="69">
        <v>45657</v>
      </c>
      <c r="I7" s="174"/>
      <c r="J7" s="269" t="s">
        <v>524</v>
      </c>
      <c r="K7" s="197">
        <v>12</v>
      </c>
      <c r="L7" s="197">
        <v>12</v>
      </c>
      <c r="M7" s="272">
        <v>1</v>
      </c>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row>
    <row r="8" spans="1:207" s="158" customFormat="1" ht="158.44999999999999" customHeight="1">
      <c r="A8" s="633"/>
      <c r="B8" s="340" t="s">
        <v>355</v>
      </c>
      <c r="C8" s="68" t="s">
        <v>525</v>
      </c>
      <c r="D8" s="74" t="s">
        <v>526</v>
      </c>
      <c r="E8" s="68" t="s">
        <v>184</v>
      </c>
      <c r="F8" s="125" t="s">
        <v>486</v>
      </c>
      <c r="G8" s="69">
        <v>45294</v>
      </c>
      <c r="H8" s="337">
        <v>45657</v>
      </c>
      <c r="I8" s="174" t="s">
        <v>527</v>
      </c>
      <c r="J8" s="459" t="s">
        <v>528</v>
      </c>
      <c r="K8" s="267">
        <v>125</v>
      </c>
      <c r="L8" s="267">
        <v>105</v>
      </c>
      <c r="M8" s="273">
        <f>+L8/K8</f>
        <v>0.84</v>
      </c>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row>
    <row r="9" spans="1:207" s="161" customFormat="1" ht="369.95" customHeight="1">
      <c r="A9" s="633"/>
      <c r="B9" s="340" t="s">
        <v>363</v>
      </c>
      <c r="C9" s="68" t="s">
        <v>529</v>
      </c>
      <c r="D9" s="68" t="s">
        <v>530</v>
      </c>
      <c r="E9" s="68" t="s">
        <v>531</v>
      </c>
      <c r="F9" s="125" t="s">
        <v>523</v>
      </c>
      <c r="G9" s="69">
        <v>45294</v>
      </c>
      <c r="H9" s="69">
        <v>45657</v>
      </c>
      <c r="I9" s="271" t="s">
        <v>532</v>
      </c>
      <c r="J9" s="269" t="s">
        <v>533</v>
      </c>
      <c r="K9" s="197">
        <v>12</v>
      </c>
      <c r="L9" s="197">
        <v>12</v>
      </c>
      <c r="M9" s="272">
        <v>1</v>
      </c>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3"/>
      <c r="CF9" s="83"/>
      <c r="CG9" s="83"/>
      <c r="CH9" s="83"/>
      <c r="CI9" s="83"/>
    </row>
    <row r="10" spans="1:207" s="161" customFormat="1" ht="318" customHeight="1">
      <c r="A10" s="633"/>
      <c r="B10" s="631" t="s">
        <v>369</v>
      </c>
      <c r="C10" s="632" t="s">
        <v>534</v>
      </c>
      <c r="D10" s="75" t="s">
        <v>535</v>
      </c>
      <c r="E10" s="75" t="s">
        <v>536</v>
      </c>
      <c r="F10" s="134" t="s">
        <v>523</v>
      </c>
      <c r="G10" s="73">
        <v>45294</v>
      </c>
      <c r="H10" s="73">
        <v>45657</v>
      </c>
      <c r="I10" s="338" t="s">
        <v>537</v>
      </c>
      <c r="J10" s="269" t="s">
        <v>538</v>
      </c>
      <c r="K10" s="197">
        <v>19</v>
      </c>
      <c r="L10" s="197">
        <v>19</v>
      </c>
      <c r="M10" s="272">
        <v>1</v>
      </c>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c r="CC10" s="83"/>
      <c r="CD10" s="83"/>
      <c r="CE10" s="83"/>
      <c r="CF10" s="83"/>
      <c r="CG10" s="83"/>
      <c r="CH10" s="83"/>
      <c r="CI10" s="83"/>
    </row>
    <row r="11" spans="1:207" s="161" customFormat="1" ht="153" customHeight="1">
      <c r="A11" s="633"/>
      <c r="B11" s="631"/>
      <c r="C11" s="632"/>
      <c r="D11" s="75" t="s">
        <v>539</v>
      </c>
      <c r="E11" s="75" t="s">
        <v>540</v>
      </c>
      <c r="F11" s="134" t="s">
        <v>523</v>
      </c>
      <c r="G11" s="73">
        <v>45294</v>
      </c>
      <c r="H11" s="73">
        <v>45657</v>
      </c>
      <c r="I11" s="260" t="s">
        <v>541</v>
      </c>
      <c r="J11" s="269" t="s">
        <v>542</v>
      </c>
      <c r="K11" s="197">
        <v>1</v>
      </c>
      <c r="L11" s="197">
        <v>1</v>
      </c>
      <c r="M11" s="272">
        <v>1</v>
      </c>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row>
    <row r="12" spans="1:207" s="161" customFormat="1" ht="144.94999999999999" customHeight="1">
      <c r="A12" s="633"/>
      <c r="B12" s="631"/>
      <c r="C12" s="632"/>
      <c r="D12" s="75" t="s">
        <v>543</v>
      </c>
      <c r="E12" s="75" t="s">
        <v>540</v>
      </c>
      <c r="F12" s="134" t="s">
        <v>523</v>
      </c>
      <c r="G12" s="73">
        <v>45294</v>
      </c>
      <c r="H12" s="73">
        <v>45657</v>
      </c>
      <c r="I12" s="260" t="s">
        <v>544</v>
      </c>
      <c r="J12" s="269" t="s">
        <v>545</v>
      </c>
      <c r="K12" s="197">
        <v>1</v>
      </c>
      <c r="L12" s="197">
        <v>1</v>
      </c>
      <c r="M12" s="272">
        <v>1</v>
      </c>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c r="CC12" s="83"/>
      <c r="CD12" s="83"/>
      <c r="CE12" s="83"/>
      <c r="CF12" s="83"/>
      <c r="CG12" s="83"/>
      <c r="CH12" s="83"/>
      <c r="CI12" s="83"/>
    </row>
    <row r="13" spans="1:207" s="339" customFormat="1" ht="198.95" customHeight="1">
      <c r="A13" s="633"/>
      <c r="B13" s="340" t="s">
        <v>546</v>
      </c>
      <c r="C13" s="75" t="s">
        <v>547</v>
      </c>
      <c r="D13" s="74" t="s">
        <v>548</v>
      </c>
      <c r="E13" s="75" t="s">
        <v>549</v>
      </c>
      <c r="F13" s="134" t="s">
        <v>486</v>
      </c>
      <c r="G13" s="73">
        <v>45294</v>
      </c>
      <c r="H13" s="73">
        <v>45657</v>
      </c>
      <c r="I13" s="175"/>
      <c r="J13" s="269" t="s">
        <v>550</v>
      </c>
      <c r="K13" s="197">
        <v>1</v>
      </c>
      <c r="L13" s="197">
        <v>1</v>
      </c>
      <c r="M13" s="272">
        <v>1</v>
      </c>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c r="CC13" s="83"/>
      <c r="CD13" s="83"/>
      <c r="CE13" s="83"/>
      <c r="CF13" s="83"/>
      <c r="CG13" s="83"/>
      <c r="CH13" s="83"/>
      <c r="CI13" s="83"/>
      <c r="CJ13" s="158"/>
      <c r="CK13" s="158"/>
      <c r="CL13" s="158"/>
      <c r="CM13" s="158"/>
      <c r="CN13" s="158"/>
      <c r="CO13" s="158"/>
      <c r="CP13" s="158"/>
      <c r="CQ13" s="158"/>
      <c r="CR13" s="158"/>
      <c r="CS13" s="158"/>
      <c r="CT13" s="158"/>
      <c r="CU13" s="158"/>
      <c r="CV13" s="158"/>
      <c r="CW13" s="158"/>
      <c r="CX13" s="158"/>
      <c r="CY13" s="158"/>
      <c r="CZ13" s="158"/>
      <c r="DA13" s="158"/>
      <c r="DB13" s="158"/>
      <c r="DC13" s="158"/>
      <c r="DD13" s="158"/>
      <c r="DE13" s="158"/>
      <c r="DF13" s="158"/>
      <c r="DG13" s="158"/>
      <c r="DH13" s="158"/>
      <c r="DI13" s="158"/>
      <c r="DJ13" s="158"/>
      <c r="DK13" s="158"/>
      <c r="DL13" s="158"/>
      <c r="DM13" s="158"/>
      <c r="DN13" s="158"/>
      <c r="DO13" s="158"/>
      <c r="DP13" s="158"/>
      <c r="DQ13" s="158"/>
      <c r="DR13" s="158"/>
      <c r="DS13" s="158"/>
      <c r="DT13" s="158"/>
      <c r="DU13" s="158"/>
      <c r="DV13" s="158"/>
      <c r="DW13" s="158"/>
      <c r="DX13" s="158"/>
      <c r="DY13" s="158"/>
      <c r="DZ13" s="158"/>
      <c r="EA13" s="158"/>
      <c r="EB13" s="158"/>
      <c r="EC13" s="158"/>
      <c r="ED13" s="158"/>
      <c r="EE13" s="158"/>
      <c r="EF13" s="158"/>
      <c r="EG13" s="158"/>
      <c r="EH13" s="158"/>
      <c r="EI13" s="158"/>
      <c r="EJ13" s="158"/>
      <c r="EK13" s="158"/>
      <c r="EL13" s="158"/>
      <c r="EM13" s="158"/>
      <c r="EN13" s="158"/>
      <c r="EO13" s="158"/>
      <c r="EP13" s="158"/>
      <c r="EQ13" s="158"/>
      <c r="ER13" s="158"/>
      <c r="ES13" s="158"/>
      <c r="ET13" s="158"/>
      <c r="EU13" s="158"/>
      <c r="EV13" s="158"/>
      <c r="EW13" s="158"/>
      <c r="EX13" s="158"/>
      <c r="EY13" s="158"/>
      <c r="EZ13" s="158"/>
      <c r="FA13" s="158"/>
      <c r="FB13" s="158"/>
      <c r="FC13" s="158"/>
      <c r="FD13" s="158"/>
      <c r="FE13" s="158"/>
      <c r="FF13" s="158"/>
      <c r="FG13" s="158"/>
      <c r="FH13" s="158"/>
      <c r="FI13" s="158"/>
      <c r="FJ13" s="158"/>
      <c r="FK13" s="158"/>
      <c r="FL13" s="158"/>
      <c r="FM13" s="158"/>
      <c r="FN13" s="158"/>
      <c r="FO13" s="158"/>
      <c r="FP13" s="158"/>
      <c r="FQ13" s="158"/>
      <c r="FR13" s="158"/>
      <c r="FS13" s="158"/>
      <c r="FT13" s="158"/>
      <c r="FU13" s="158"/>
      <c r="FV13" s="158"/>
      <c r="FW13" s="158"/>
      <c r="FX13" s="158"/>
      <c r="FY13" s="158"/>
      <c r="FZ13" s="158"/>
      <c r="GA13" s="158"/>
      <c r="GB13" s="158"/>
      <c r="GC13" s="158"/>
      <c r="GD13" s="158"/>
      <c r="GE13" s="158"/>
      <c r="GF13" s="158"/>
      <c r="GG13" s="158"/>
      <c r="GH13" s="158"/>
      <c r="GI13" s="158"/>
      <c r="GJ13" s="158"/>
      <c r="GK13" s="158"/>
      <c r="GL13" s="158"/>
      <c r="GM13" s="158"/>
      <c r="GN13" s="158"/>
      <c r="GO13" s="158"/>
      <c r="GP13" s="158"/>
      <c r="GQ13" s="158"/>
      <c r="GR13" s="158"/>
      <c r="GS13" s="158"/>
      <c r="GT13" s="158"/>
      <c r="GU13" s="158"/>
      <c r="GV13" s="158"/>
      <c r="GW13" s="158"/>
      <c r="GX13" s="158"/>
      <c r="GY13" s="158"/>
    </row>
    <row r="14" spans="1:207" s="161" customFormat="1" ht="69.95">
      <c r="A14" s="633"/>
      <c r="B14" s="341" t="s">
        <v>551</v>
      </c>
      <c r="C14" s="75" t="s">
        <v>552</v>
      </c>
      <c r="D14" s="77" t="s">
        <v>553</v>
      </c>
      <c r="E14" s="75" t="s">
        <v>554</v>
      </c>
      <c r="F14" s="134" t="s">
        <v>486</v>
      </c>
      <c r="G14" s="73">
        <v>45294</v>
      </c>
      <c r="H14" s="73">
        <v>45657</v>
      </c>
      <c r="I14" s="174"/>
      <c r="J14" s="269" t="s">
        <v>555</v>
      </c>
      <c r="K14" s="197">
        <v>1</v>
      </c>
      <c r="L14" s="197">
        <v>1</v>
      </c>
      <c r="M14" s="272">
        <v>1</v>
      </c>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c r="CC14" s="83"/>
      <c r="CD14" s="83"/>
      <c r="CE14" s="83"/>
      <c r="CF14" s="83"/>
      <c r="CG14" s="83"/>
      <c r="CH14" s="83"/>
      <c r="CI14" s="83"/>
      <c r="CJ14" s="158"/>
      <c r="CK14" s="158"/>
      <c r="CL14" s="158"/>
      <c r="CM14" s="158"/>
      <c r="CN14" s="158"/>
      <c r="CO14" s="158"/>
      <c r="CP14" s="158"/>
      <c r="CQ14" s="158"/>
      <c r="CR14" s="158"/>
      <c r="CS14" s="158"/>
      <c r="CT14" s="158"/>
      <c r="CU14" s="158"/>
      <c r="CV14" s="158"/>
      <c r="CW14" s="158"/>
      <c r="CX14" s="158"/>
      <c r="CY14" s="158"/>
      <c r="CZ14" s="158"/>
      <c r="DA14" s="158"/>
      <c r="DB14" s="158"/>
      <c r="DC14" s="158"/>
      <c r="DD14" s="158"/>
      <c r="DE14" s="158"/>
      <c r="DF14" s="158"/>
      <c r="DG14" s="158"/>
      <c r="DH14" s="158"/>
      <c r="DI14" s="158"/>
      <c r="DJ14" s="158"/>
      <c r="DK14" s="158"/>
      <c r="DL14" s="158"/>
      <c r="DM14" s="158"/>
      <c r="DN14" s="158"/>
      <c r="DO14" s="158"/>
      <c r="DP14" s="158"/>
      <c r="DQ14" s="158"/>
      <c r="DR14" s="158"/>
      <c r="DS14" s="158"/>
      <c r="DT14" s="158"/>
      <c r="DU14" s="158"/>
      <c r="DV14" s="158"/>
      <c r="DW14" s="158"/>
      <c r="DX14" s="158"/>
      <c r="DY14" s="158"/>
      <c r="DZ14" s="158"/>
      <c r="EA14" s="158"/>
      <c r="EB14" s="158"/>
      <c r="EC14" s="158"/>
      <c r="ED14" s="158"/>
      <c r="EE14" s="158"/>
      <c r="EF14" s="158"/>
      <c r="EG14" s="158"/>
      <c r="EH14" s="158"/>
      <c r="EI14" s="158"/>
      <c r="EJ14" s="158"/>
      <c r="EK14" s="158"/>
      <c r="EL14" s="158"/>
      <c r="EM14" s="158"/>
      <c r="EN14" s="158"/>
      <c r="EO14" s="158"/>
      <c r="EP14" s="158"/>
      <c r="EQ14" s="158"/>
      <c r="ER14" s="158"/>
      <c r="ES14" s="158"/>
      <c r="ET14" s="158"/>
      <c r="EU14" s="158"/>
      <c r="EV14" s="158"/>
      <c r="EW14" s="158"/>
      <c r="EX14" s="158"/>
      <c r="EY14" s="158"/>
      <c r="EZ14" s="158"/>
      <c r="FA14" s="158"/>
      <c r="FB14" s="158"/>
      <c r="FC14" s="158"/>
      <c r="FD14" s="158"/>
      <c r="FE14" s="158"/>
      <c r="FF14" s="158"/>
      <c r="FG14" s="158"/>
      <c r="FH14" s="158"/>
      <c r="FI14" s="158"/>
      <c r="FJ14" s="158"/>
      <c r="FK14" s="158"/>
      <c r="FL14" s="158"/>
      <c r="FM14" s="158"/>
      <c r="FN14" s="158"/>
      <c r="FO14" s="158"/>
      <c r="FP14" s="158"/>
      <c r="FQ14" s="158"/>
      <c r="FR14" s="158"/>
      <c r="FS14" s="158"/>
      <c r="FT14" s="158"/>
      <c r="FU14" s="158"/>
      <c r="FV14" s="158"/>
      <c r="FW14" s="158"/>
      <c r="FX14" s="158"/>
      <c r="FY14" s="158"/>
      <c r="FZ14" s="158"/>
      <c r="GA14" s="158"/>
      <c r="GB14" s="158"/>
      <c r="GC14" s="158"/>
      <c r="GD14" s="158"/>
      <c r="GE14" s="158"/>
      <c r="GF14" s="158"/>
      <c r="GG14" s="158"/>
      <c r="GH14" s="158"/>
      <c r="GI14" s="158"/>
      <c r="GJ14" s="158"/>
      <c r="GK14" s="158"/>
      <c r="GL14" s="158"/>
      <c r="GM14" s="158"/>
      <c r="GN14" s="158"/>
      <c r="GO14" s="158"/>
      <c r="GP14" s="158"/>
      <c r="GQ14" s="158"/>
      <c r="GR14" s="158"/>
      <c r="GS14" s="158"/>
      <c r="GT14" s="158"/>
      <c r="GU14" s="158"/>
      <c r="GV14" s="158"/>
      <c r="GW14" s="158"/>
      <c r="GX14" s="158"/>
      <c r="GY14" s="158"/>
    </row>
    <row r="15" spans="1:207" s="339" customFormat="1" ht="230.1" customHeight="1">
      <c r="A15" s="633"/>
      <c r="B15" s="340" t="s">
        <v>556</v>
      </c>
      <c r="C15" s="75" t="s">
        <v>557</v>
      </c>
      <c r="D15" s="74" t="s">
        <v>558</v>
      </c>
      <c r="E15" s="68" t="s">
        <v>559</v>
      </c>
      <c r="F15" s="134" t="s">
        <v>486</v>
      </c>
      <c r="G15" s="73">
        <v>45294</v>
      </c>
      <c r="H15" s="73">
        <v>45657</v>
      </c>
      <c r="I15" s="205"/>
      <c r="J15" s="201" t="s">
        <v>560</v>
      </c>
      <c r="K15" s="197">
        <v>60</v>
      </c>
      <c r="L15" s="197">
        <v>60</v>
      </c>
      <c r="M15" s="169">
        <v>1</v>
      </c>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83"/>
      <c r="CG15" s="83"/>
      <c r="CH15" s="83"/>
      <c r="CI15" s="83"/>
      <c r="CJ15" s="158"/>
      <c r="CK15" s="158"/>
      <c r="CL15" s="158"/>
      <c r="CM15" s="158"/>
      <c r="CN15" s="158"/>
      <c r="CO15" s="158"/>
      <c r="CP15" s="158"/>
      <c r="CQ15" s="158"/>
      <c r="CR15" s="158"/>
      <c r="CS15" s="158"/>
      <c r="CT15" s="158"/>
      <c r="CU15" s="158"/>
      <c r="CV15" s="158"/>
      <c r="CW15" s="158"/>
      <c r="CX15" s="158"/>
      <c r="CY15" s="158"/>
      <c r="CZ15" s="158"/>
      <c r="DA15" s="158"/>
      <c r="DB15" s="158"/>
      <c r="DC15" s="158"/>
      <c r="DD15" s="158"/>
      <c r="DE15" s="158"/>
      <c r="DF15" s="158"/>
      <c r="DG15" s="158"/>
      <c r="DH15" s="158"/>
      <c r="DI15" s="158"/>
      <c r="DJ15" s="158"/>
      <c r="DK15" s="158"/>
      <c r="DL15" s="158"/>
      <c r="DM15" s="158"/>
      <c r="DN15" s="158"/>
      <c r="DO15" s="158"/>
      <c r="DP15" s="158"/>
      <c r="DQ15" s="158"/>
      <c r="DR15" s="158"/>
      <c r="DS15" s="158"/>
      <c r="DT15" s="158"/>
      <c r="DU15" s="158"/>
      <c r="DV15" s="158"/>
      <c r="DW15" s="158"/>
      <c r="DX15" s="158"/>
      <c r="DY15" s="158"/>
      <c r="DZ15" s="158"/>
      <c r="EA15" s="158"/>
      <c r="EB15" s="158"/>
      <c r="EC15" s="158"/>
      <c r="ED15" s="158"/>
      <c r="EE15" s="158"/>
      <c r="EF15" s="158"/>
      <c r="EG15" s="158"/>
      <c r="EH15" s="158"/>
      <c r="EI15" s="158"/>
      <c r="EJ15" s="158"/>
      <c r="EK15" s="158"/>
      <c r="EL15" s="158"/>
      <c r="EM15" s="158"/>
      <c r="EN15" s="158"/>
      <c r="EO15" s="158"/>
      <c r="EP15" s="158"/>
      <c r="EQ15" s="158"/>
      <c r="ER15" s="158"/>
      <c r="ES15" s="158"/>
      <c r="ET15" s="158"/>
      <c r="EU15" s="158"/>
      <c r="EV15" s="158"/>
      <c r="EW15" s="158"/>
      <c r="EX15" s="158"/>
      <c r="EY15" s="158"/>
      <c r="EZ15" s="158"/>
      <c r="FA15" s="158"/>
      <c r="FB15" s="158"/>
      <c r="FC15" s="158"/>
      <c r="FD15" s="158"/>
      <c r="FE15" s="158"/>
      <c r="FF15" s="158"/>
      <c r="FG15" s="158"/>
      <c r="FH15" s="158"/>
      <c r="FI15" s="158"/>
      <c r="FJ15" s="158"/>
      <c r="FK15" s="158"/>
      <c r="FL15" s="158"/>
      <c r="FM15" s="158"/>
      <c r="FN15" s="158"/>
      <c r="FO15" s="158"/>
      <c r="FP15" s="158"/>
      <c r="FQ15" s="158"/>
      <c r="FR15" s="158"/>
      <c r="FS15" s="158"/>
      <c r="FT15" s="158"/>
      <c r="FU15" s="158"/>
      <c r="FV15" s="158"/>
      <c r="FW15" s="158"/>
      <c r="FX15" s="158"/>
      <c r="FY15" s="158"/>
      <c r="FZ15" s="158"/>
      <c r="GA15" s="158"/>
      <c r="GB15" s="158"/>
      <c r="GC15" s="158"/>
      <c r="GD15" s="158"/>
      <c r="GE15" s="158"/>
      <c r="GF15" s="158"/>
      <c r="GG15" s="158"/>
      <c r="GH15" s="158"/>
      <c r="GI15" s="158"/>
      <c r="GJ15" s="158"/>
      <c r="GK15" s="158"/>
      <c r="GL15" s="158"/>
      <c r="GM15" s="158"/>
      <c r="GN15" s="158"/>
      <c r="GO15" s="158"/>
      <c r="GP15" s="158"/>
      <c r="GQ15" s="158"/>
      <c r="GR15" s="158"/>
      <c r="GS15" s="158"/>
      <c r="GT15" s="158"/>
      <c r="GU15" s="158"/>
      <c r="GV15" s="158"/>
      <c r="GW15" s="158"/>
      <c r="GX15" s="158"/>
      <c r="GY15" s="158"/>
    </row>
    <row r="16" spans="1:207" s="339" customFormat="1" ht="279.95" customHeight="1">
      <c r="A16" s="633"/>
      <c r="B16" s="340" t="s">
        <v>561</v>
      </c>
      <c r="C16" s="68" t="s">
        <v>562</v>
      </c>
      <c r="D16" s="74" t="s">
        <v>563</v>
      </c>
      <c r="E16" s="68" t="s">
        <v>564</v>
      </c>
      <c r="F16" s="125" t="s">
        <v>486</v>
      </c>
      <c r="G16" s="69">
        <v>45294</v>
      </c>
      <c r="H16" s="69">
        <v>45657</v>
      </c>
      <c r="I16" s="271" t="s">
        <v>565</v>
      </c>
      <c r="J16" s="201" t="s">
        <v>566</v>
      </c>
      <c r="K16" s="197">
        <v>1</v>
      </c>
      <c r="L16" s="197">
        <v>1</v>
      </c>
      <c r="M16" s="272">
        <v>1</v>
      </c>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c r="CC16" s="83"/>
      <c r="CD16" s="83"/>
      <c r="CE16" s="83"/>
      <c r="CF16" s="83"/>
      <c r="CG16" s="83"/>
      <c r="CH16" s="83"/>
      <c r="CI16" s="83"/>
      <c r="CJ16" s="158"/>
      <c r="CK16" s="158"/>
      <c r="CL16" s="158"/>
      <c r="CM16" s="158"/>
      <c r="CN16" s="158"/>
      <c r="CO16" s="158"/>
      <c r="CP16" s="158"/>
      <c r="CQ16" s="158"/>
      <c r="CR16" s="158"/>
      <c r="CS16" s="158"/>
      <c r="CT16" s="158"/>
      <c r="CU16" s="158"/>
      <c r="CV16" s="158"/>
      <c r="CW16" s="158"/>
      <c r="CX16" s="158"/>
      <c r="CY16" s="158"/>
      <c r="CZ16" s="158"/>
      <c r="DA16" s="158"/>
      <c r="DB16" s="158"/>
      <c r="DC16" s="158"/>
      <c r="DD16" s="158"/>
      <c r="DE16" s="158"/>
      <c r="DF16" s="158"/>
      <c r="DG16" s="158"/>
      <c r="DH16" s="158"/>
      <c r="DI16" s="158"/>
      <c r="DJ16" s="158"/>
      <c r="DK16" s="158"/>
      <c r="DL16" s="158"/>
      <c r="DM16" s="158"/>
      <c r="DN16" s="158"/>
      <c r="DO16" s="158"/>
      <c r="DP16" s="158"/>
      <c r="DQ16" s="158"/>
      <c r="DR16" s="158"/>
      <c r="DS16" s="158"/>
      <c r="DT16" s="158"/>
      <c r="DU16" s="158"/>
      <c r="DV16" s="158"/>
      <c r="DW16" s="158"/>
      <c r="DX16" s="158"/>
      <c r="DY16" s="158"/>
      <c r="DZ16" s="158"/>
      <c r="EA16" s="158"/>
      <c r="EB16" s="158"/>
      <c r="EC16" s="158"/>
      <c r="ED16" s="158"/>
      <c r="EE16" s="158"/>
      <c r="EF16" s="158"/>
      <c r="EG16" s="158"/>
      <c r="EH16" s="158"/>
      <c r="EI16" s="158"/>
      <c r="EJ16" s="158"/>
      <c r="EK16" s="158"/>
      <c r="EL16" s="158"/>
      <c r="EM16" s="158"/>
      <c r="EN16" s="158"/>
      <c r="EO16" s="158"/>
      <c r="EP16" s="158"/>
      <c r="EQ16" s="158"/>
      <c r="ER16" s="158"/>
      <c r="ES16" s="158"/>
      <c r="ET16" s="158"/>
      <c r="EU16" s="158"/>
      <c r="EV16" s="158"/>
      <c r="EW16" s="158"/>
      <c r="EX16" s="158"/>
      <c r="EY16" s="158"/>
      <c r="EZ16" s="158"/>
      <c r="FA16" s="158"/>
      <c r="FB16" s="158"/>
      <c r="FC16" s="158"/>
      <c r="FD16" s="158"/>
      <c r="FE16" s="158"/>
      <c r="FF16" s="158"/>
      <c r="FG16" s="158"/>
      <c r="FH16" s="158"/>
      <c r="FI16" s="158"/>
      <c r="FJ16" s="158"/>
      <c r="FK16" s="158"/>
      <c r="FL16" s="158"/>
      <c r="FM16" s="158"/>
      <c r="FN16" s="158"/>
      <c r="FO16" s="158"/>
      <c r="FP16" s="158"/>
      <c r="FQ16" s="158"/>
      <c r="FR16" s="158"/>
      <c r="FS16" s="158"/>
      <c r="FT16" s="158"/>
      <c r="FU16" s="158"/>
      <c r="FV16" s="158"/>
      <c r="FW16" s="158"/>
      <c r="FX16" s="158"/>
      <c r="FY16" s="158"/>
      <c r="FZ16" s="158"/>
      <c r="GA16" s="158"/>
      <c r="GB16" s="158"/>
      <c r="GC16" s="158"/>
      <c r="GD16" s="158"/>
      <c r="GE16" s="158"/>
      <c r="GF16" s="158"/>
      <c r="GG16" s="158"/>
      <c r="GH16" s="158"/>
      <c r="GI16" s="158"/>
      <c r="GJ16" s="158"/>
      <c r="GK16" s="158"/>
      <c r="GL16" s="158"/>
      <c r="GM16" s="158"/>
      <c r="GN16" s="158"/>
      <c r="GO16" s="158"/>
      <c r="GP16" s="158"/>
      <c r="GQ16" s="158"/>
      <c r="GR16" s="158"/>
      <c r="GS16" s="158"/>
      <c r="GT16" s="158"/>
      <c r="GU16" s="158"/>
      <c r="GV16" s="158"/>
      <c r="GW16" s="158"/>
      <c r="GX16" s="158"/>
      <c r="GY16" s="158"/>
    </row>
    <row r="17" spans="1:87" s="158" customFormat="1" ht="56.1">
      <c r="A17" s="633"/>
      <c r="B17" s="340" t="s">
        <v>567</v>
      </c>
      <c r="C17" s="68" t="s">
        <v>568</v>
      </c>
      <c r="D17" s="74" t="s">
        <v>569</v>
      </c>
      <c r="E17" s="68" t="s">
        <v>570</v>
      </c>
      <c r="F17" s="125" t="s">
        <v>486</v>
      </c>
      <c r="G17" s="73">
        <v>45323</v>
      </c>
      <c r="H17" s="69">
        <v>45412</v>
      </c>
      <c r="I17" s="454" t="s">
        <v>571</v>
      </c>
      <c r="J17" s="266" t="s">
        <v>572</v>
      </c>
      <c r="K17" s="197">
        <v>1</v>
      </c>
      <c r="L17" s="197">
        <v>1</v>
      </c>
      <c r="M17" s="272">
        <v>1</v>
      </c>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row>
    <row r="18" spans="1:87" s="161" customFormat="1" ht="42">
      <c r="A18" s="630" t="s">
        <v>573</v>
      </c>
      <c r="B18" s="340" t="s">
        <v>120</v>
      </c>
      <c r="C18" s="68" t="s">
        <v>574</v>
      </c>
      <c r="D18" s="68" t="s">
        <v>575</v>
      </c>
      <c r="E18" s="68" t="s">
        <v>184</v>
      </c>
      <c r="F18" s="125" t="s">
        <v>359</v>
      </c>
      <c r="G18" s="69">
        <v>45294</v>
      </c>
      <c r="H18" s="69">
        <v>45657</v>
      </c>
      <c r="I18" s="174"/>
      <c r="J18" s="270" t="s">
        <v>576</v>
      </c>
      <c r="K18" s="267">
        <v>12</v>
      </c>
      <c r="L18" s="267">
        <v>12</v>
      </c>
      <c r="M18" s="273">
        <v>1</v>
      </c>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83"/>
      <c r="CG18" s="83"/>
      <c r="CH18" s="83"/>
      <c r="CI18" s="83"/>
    </row>
    <row r="19" spans="1:87" s="161" customFormat="1" ht="69.95">
      <c r="A19" s="630"/>
      <c r="B19" s="340" t="s">
        <v>577</v>
      </c>
      <c r="C19" s="75" t="s">
        <v>578</v>
      </c>
      <c r="D19" s="75" t="s">
        <v>579</v>
      </c>
      <c r="E19" s="75" t="s">
        <v>518</v>
      </c>
      <c r="F19" s="134" t="s">
        <v>359</v>
      </c>
      <c r="G19" s="73">
        <v>45294</v>
      </c>
      <c r="H19" s="73">
        <v>45641</v>
      </c>
      <c r="I19" s="185"/>
      <c r="J19" s="150" t="s">
        <v>580</v>
      </c>
      <c r="K19" s="156">
        <v>12</v>
      </c>
      <c r="L19" s="156">
        <v>12</v>
      </c>
      <c r="M19" s="264">
        <v>1</v>
      </c>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c r="CC19" s="83"/>
      <c r="CD19" s="83"/>
      <c r="CE19" s="83"/>
      <c r="CF19" s="83"/>
      <c r="CG19" s="83"/>
      <c r="CH19" s="83"/>
      <c r="CI19" s="83"/>
    </row>
    <row r="20" spans="1:87" s="161" customFormat="1" ht="161.44999999999999" customHeight="1">
      <c r="A20" s="633" t="s">
        <v>581</v>
      </c>
      <c r="B20" s="340" t="s">
        <v>145</v>
      </c>
      <c r="C20" s="75" t="s">
        <v>582</v>
      </c>
      <c r="D20" s="75" t="s">
        <v>583</v>
      </c>
      <c r="E20" s="75" t="s">
        <v>584</v>
      </c>
      <c r="F20" s="134" t="s">
        <v>486</v>
      </c>
      <c r="G20" s="73">
        <v>45294</v>
      </c>
      <c r="H20" s="73">
        <v>45657</v>
      </c>
      <c r="I20" s="342" t="s">
        <v>585</v>
      </c>
      <c r="J20" s="343" t="s">
        <v>586</v>
      </c>
      <c r="K20" s="156">
        <v>3</v>
      </c>
      <c r="L20" s="156">
        <v>0</v>
      </c>
      <c r="M20" s="264">
        <v>0</v>
      </c>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c r="CC20" s="83"/>
      <c r="CD20" s="83"/>
      <c r="CE20" s="83"/>
      <c r="CF20" s="83"/>
      <c r="CG20" s="83"/>
      <c r="CH20" s="83"/>
      <c r="CI20" s="83"/>
    </row>
    <row r="21" spans="1:87" s="161" customFormat="1" ht="279" customHeight="1">
      <c r="A21" s="633"/>
      <c r="B21" s="340" t="s">
        <v>395</v>
      </c>
      <c r="C21" s="75" t="s">
        <v>587</v>
      </c>
      <c r="D21" s="75" t="s">
        <v>588</v>
      </c>
      <c r="E21" s="75" t="s">
        <v>589</v>
      </c>
      <c r="F21" s="134" t="s">
        <v>486</v>
      </c>
      <c r="G21" s="73">
        <v>45294</v>
      </c>
      <c r="H21" s="73">
        <v>45657</v>
      </c>
      <c r="I21" s="258" t="s">
        <v>590</v>
      </c>
      <c r="J21" s="343" t="s">
        <v>586</v>
      </c>
      <c r="K21" s="156">
        <v>3</v>
      </c>
      <c r="L21" s="156">
        <v>0</v>
      </c>
      <c r="M21" s="264">
        <v>0</v>
      </c>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c r="CC21" s="83"/>
      <c r="CD21" s="83"/>
      <c r="CE21" s="83"/>
      <c r="CF21" s="83"/>
      <c r="CG21" s="83"/>
      <c r="CH21" s="83"/>
      <c r="CI21" s="83"/>
    </row>
    <row r="22" spans="1:87" s="161" customFormat="1" ht="69.95">
      <c r="A22" s="630" t="s">
        <v>591</v>
      </c>
      <c r="B22" s="340" t="s">
        <v>152</v>
      </c>
      <c r="C22" s="75" t="s">
        <v>592</v>
      </c>
      <c r="D22" s="75" t="s">
        <v>593</v>
      </c>
      <c r="E22" s="75" t="s">
        <v>594</v>
      </c>
      <c r="F22" s="134" t="s">
        <v>480</v>
      </c>
      <c r="G22" s="73">
        <v>45323</v>
      </c>
      <c r="H22" s="73">
        <v>45641</v>
      </c>
      <c r="I22" s="259" t="s">
        <v>595</v>
      </c>
      <c r="J22" s="150" t="s">
        <v>596</v>
      </c>
      <c r="K22" s="156">
        <v>4</v>
      </c>
      <c r="L22" s="156">
        <v>4</v>
      </c>
      <c r="M22" s="264">
        <v>1</v>
      </c>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c r="CC22" s="83"/>
      <c r="CD22" s="83"/>
      <c r="CE22" s="83"/>
      <c r="CF22" s="83"/>
      <c r="CG22" s="83"/>
      <c r="CH22" s="83"/>
      <c r="CI22" s="83"/>
    </row>
    <row r="23" spans="1:87" s="161" customFormat="1" ht="42">
      <c r="A23" s="630"/>
      <c r="B23" s="340" t="s">
        <v>157</v>
      </c>
      <c r="C23" s="75" t="s">
        <v>597</v>
      </c>
      <c r="D23" s="75" t="s">
        <v>598</v>
      </c>
      <c r="E23" s="75" t="s">
        <v>599</v>
      </c>
      <c r="F23" s="134" t="s">
        <v>486</v>
      </c>
      <c r="G23" s="73">
        <v>45323</v>
      </c>
      <c r="H23" s="73">
        <v>45641</v>
      </c>
      <c r="I23" s="259" t="s">
        <v>600</v>
      </c>
      <c r="J23" s="150" t="s">
        <v>601</v>
      </c>
      <c r="K23" s="156">
        <v>1</v>
      </c>
      <c r="L23" s="156">
        <v>1</v>
      </c>
      <c r="M23" s="264">
        <v>1</v>
      </c>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c r="CC23" s="83"/>
      <c r="CD23" s="83"/>
      <c r="CE23" s="83"/>
      <c r="CF23" s="83"/>
      <c r="CG23" s="83"/>
      <c r="CH23" s="83"/>
      <c r="CI23" s="83"/>
    </row>
    <row r="24" spans="1:87" s="158" customFormat="1" ht="98.1">
      <c r="A24" s="634" t="s">
        <v>602</v>
      </c>
      <c r="B24" s="340" t="s">
        <v>163</v>
      </c>
      <c r="C24" s="68" t="s">
        <v>603</v>
      </c>
      <c r="D24" s="68" t="s">
        <v>604</v>
      </c>
      <c r="E24" s="68" t="s">
        <v>12</v>
      </c>
      <c r="F24" s="125" t="s">
        <v>173</v>
      </c>
      <c r="G24" s="69">
        <v>45352</v>
      </c>
      <c r="H24" s="69">
        <v>45626</v>
      </c>
      <c r="I24" s="274" t="s">
        <v>605</v>
      </c>
      <c r="J24" s="154" t="s">
        <v>606</v>
      </c>
      <c r="K24" s="159">
        <v>2</v>
      </c>
      <c r="L24" s="159">
        <v>2</v>
      </c>
      <c r="M24" s="344">
        <v>1</v>
      </c>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c r="CC24" s="83"/>
      <c r="CD24" s="83"/>
      <c r="CE24" s="83"/>
      <c r="CF24" s="83"/>
      <c r="CG24" s="83"/>
      <c r="CH24" s="83"/>
      <c r="CI24" s="83"/>
    </row>
    <row r="25" spans="1:87" s="151" customFormat="1" ht="198.95" customHeight="1">
      <c r="A25" s="634"/>
      <c r="B25" s="334" t="s">
        <v>170</v>
      </c>
      <c r="C25" s="162" t="s">
        <v>607</v>
      </c>
      <c r="D25" s="68" t="s">
        <v>608</v>
      </c>
      <c r="E25" s="162" t="s">
        <v>184</v>
      </c>
      <c r="F25" s="156" t="s">
        <v>341</v>
      </c>
      <c r="G25" s="337">
        <v>45323</v>
      </c>
      <c r="H25" s="337">
        <v>45641</v>
      </c>
      <c r="I25" s="345" t="s">
        <v>609</v>
      </c>
      <c r="J25" s="150" t="s">
        <v>610</v>
      </c>
      <c r="K25" s="156">
        <v>1</v>
      </c>
      <c r="L25" s="156">
        <v>1</v>
      </c>
      <c r="M25" s="264">
        <v>1</v>
      </c>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c r="CC25" s="83"/>
      <c r="CD25" s="83"/>
      <c r="CE25" s="83"/>
      <c r="CF25" s="83"/>
      <c r="CG25" s="83"/>
      <c r="CH25" s="83"/>
      <c r="CI25" s="83"/>
    </row>
    <row r="26" spans="1:87" ht="14.1"/>
    <row r="27" spans="1:87" ht="14.1"/>
    <row r="28" spans="1:87" ht="14.1"/>
    <row r="29" spans="1:87" ht="14.1"/>
    <row r="30" spans="1:87" ht="14.1"/>
    <row r="31" spans="1:87" ht="14.1"/>
    <row r="32" spans="1:87" ht="14.1"/>
    <row r="33" ht="14.1"/>
    <row r="34" ht="14.1"/>
    <row r="35" ht="14.1"/>
    <row r="36" ht="14.1"/>
    <row r="37" ht="14.1"/>
    <row r="38" ht="14.1"/>
    <row r="39" ht="14.1"/>
    <row r="40" ht="14.1"/>
    <row r="41" ht="14.1"/>
    <row r="42" ht="14.1"/>
    <row r="43" ht="14.1"/>
    <row r="44" ht="14.1"/>
    <row r="45" ht="14.1"/>
    <row r="46" ht="14.1"/>
    <row r="47" ht="14.1"/>
    <row r="48" ht="14.1"/>
    <row r="49" ht="14.1"/>
    <row r="50" ht="14.1"/>
    <row r="51" ht="14.1"/>
    <row r="52" ht="14.1"/>
    <row r="53" ht="14.1"/>
    <row r="54" ht="14.1"/>
    <row r="55" ht="14.1"/>
    <row r="56" ht="14.1"/>
    <row r="57" ht="14.1"/>
    <row r="58" ht="14.1"/>
    <row r="59" ht="14.1"/>
    <row r="60" ht="14.1"/>
    <row r="61" ht="14.1"/>
    <row r="62" ht="14.1"/>
    <row r="63" ht="14.1"/>
    <row r="64" ht="14.1"/>
    <row r="65" ht="14.1"/>
    <row r="66" ht="14.1"/>
    <row r="67" ht="14.1"/>
    <row r="68" ht="14.1"/>
    <row r="69" ht="14.1"/>
    <row r="70" ht="14.1"/>
    <row r="71" ht="14.1"/>
    <row r="72" ht="14.1"/>
    <row r="73" ht="14.1"/>
    <row r="74" ht="14.1"/>
    <row r="75" ht="14.1"/>
    <row r="76" ht="14.1"/>
    <row r="77" ht="14.1"/>
    <row r="78" ht="14.1"/>
    <row r="79" ht="14.1"/>
    <row r="80" ht="14.1"/>
    <row r="81" ht="14.1"/>
    <row r="82" ht="14.1"/>
    <row r="83" ht="14.1"/>
    <row r="84" ht="14.1"/>
    <row r="85" ht="14.1"/>
    <row r="86" ht="14.1"/>
    <row r="87" ht="14.1"/>
    <row r="88" ht="14.1"/>
    <row r="89" ht="14.1"/>
    <row r="90" ht="14.1"/>
    <row r="91" ht="14.1"/>
    <row r="92" ht="14.1"/>
    <row r="93" ht="14.1"/>
    <row r="94" ht="14.1"/>
    <row r="95" ht="14.1"/>
    <row r="96" ht="14.1"/>
    <row r="97" ht="14.1"/>
    <row r="98" ht="14.1"/>
    <row r="99" ht="14.1"/>
    <row r="100" ht="14.1"/>
    <row r="101" ht="14.1"/>
    <row r="102" ht="14.1"/>
    <row r="103" ht="14.1"/>
    <row r="104" ht="14.1"/>
    <row r="105" ht="14.1"/>
    <row r="106" ht="14.1"/>
    <row r="107" ht="14.1"/>
    <row r="108" ht="14.1"/>
    <row r="109" ht="14.1"/>
    <row r="110" ht="14.1"/>
    <row r="111" ht="14.1"/>
    <row r="112" ht="14.1"/>
    <row r="113" ht="14.1"/>
    <row r="114" ht="14.1"/>
    <row r="115" ht="14.1"/>
    <row r="116" ht="14.1"/>
    <row r="117" ht="14.1"/>
    <row r="118" ht="14.1"/>
    <row r="119" ht="14.1"/>
    <row r="120" ht="14.1"/>
    <row r="121" ht="14.1"/>
    <row r="122" ht="14.1"/>
    <row r="123" ht="14.1"/>
    <row r="124" ht="14.1"/>
    <row r="125" ht="14.1"/>
    <row r="126" ht="14.1"/>
    <row r="127" ht="14.1"/>
    <row r="128" ht="14.1"/>
    <row r="129" ht="14.1"/>
    <row r="130" ht="14.1"/>
    <row r="131" ht="14.1"/>
    <row r="132" ht="14.1"/>
    <row r="133" ht="14.1"/>
    <row r="134" ht="14.1"/>
    <row r="135" ht="14.1"/>
    <row r="136" ht="14.1"/>
    <row r="137" ht="14.1"/>
    <row r="138" ht="14.1"/>
    <row r="139" ht="14.1"/>
    <row r="140" ht="14.1"/>
    <row r="141" ht="14.1"/>
    <row r="142" ht="14.1"/>
    <row r="143" ht="14.1"/>
    <row r="144" ht="14.1"/>
    <row r="145" ht="14.1"/>
    <row r="146" ht="14.1"/>
    <row r="147" ht="14.1"/>
    <row r="148" ht="14.1"/>
    <row r="149" ht="14.1"/>
    <row r="150" ht="14.1"/>
    <row r="151" ht="14.1"/>
    <row r="152" ht="14.1"/>
    <row r="153" ht="14.1"/>
    <row r="154" ht="14.1"/>
    <row r="155" ht="14.1"/>
    <row r="156" ht="14.1"/>
    <row r="157" ht="14.1"/>
    <row r="158" ht="14.1"/>
    <row r="159" ht="14.1"/>
    <row r="160" ht="14.1"/>
    <row r="161" ht="14.1"/>
    <row r="162" ht="14.1"/>
    <row r="163" ht="14.1"/>
    <row r="164" ht="14.1"/>
    <row r="165" ht="14.1"/>
    <row r="166" ht="14.1"/>
    <row r="167" ht="14.1"/>
    <row r="168" ht="14.1"/>
    <row r="169" ht="16.5" customHeight="1"/>
    <row r="170" ht="16.5" customHeight="1"/>
    <row r="171" ht="16.5" customHeight="1"/>
    <row r="172" ht="14.1"/>
    <row r="173" ht="14.1"/>
    <row r="174" ht="14.1"/>
    <row r="175" ht="14.1"/>
    <row r="176" ht="14.1"/>
    <row r="177" ht="14.1"/>
    <row r="178" ht="14.1"/>
    <row r="179" ht="14.1"/>
    <row r="180" ht="14.1"/>
    <row r="181" ht="14.1"/>
    <row r="182" ht="14.1"/>
    <row r="183" ht="14.1"/>
    <row r="184" ht="14.1"/>
    <row r="185" ht="14.1"/>
    <row r="186" ht="14.1"/>
    <row r="187" ht="16.5" customHeight="1"/>
    <row r="188" ht="16.5" customHeight="1"/>
    <row r="189" ht="16.5" customHeight="1"/>
    <row r="190" ht="16.5" customHeight="1"/>
  </sheetData>
  <mergeCells count="12">
    <mergeCell ref="K3:M3"/>
    <mergeCell ref="I3:J3"/>
    <mergeCell ref="A24:A25"/>
    <mergeCell ref="B4:C4"/>
    <mergeCell ref="A20:A21"/>
    <mergeCell ref="A2:H2"/>
    <mergeCell ref="A3:H3"/>
    <mergeCell ref="A22:A23"/>
    <mergeCell ref="B10:B12"/>
    <mergeCell ref="C10:C12"/>
    <mergeCell ref="A18:A19"/>
    <mergeCell ref="A5:A17"/>
  </mergeCells>
  <phoneticPr fontId="37" type="noConversion"/>
  <dataValidations disablePrompts="1" count="1">
    <dataValidation type="list" allowBlank="1" showErrorMessage="1" sqref="I13" xr:uid="{00000000-0002-0000-0900-000000000000}">
      <formula1>nivel</formula1>
    </dataValidation>
  </dataValidations>
  <hyperlinks>
    <hyperlink ref="A1" location="'0.Portada'!A1" display="HOME" xr:uid="{00000000-0004-0000-0900-000000000000}"/>
    <hyperlink ref="J8" r:id="rId1" display="https://www.anm.gov.co/?q=content/informes-de-ley" xr:uid="{00000000-0004-0000-0900-000001000000}"/>
  </hyperlinks>
  <printOptions horizontalCentered="1" verticalCentered="1"/>
  <pageMargins left="0.23622047244094491" right="0.23622047244094491" top="0.74803149606299213" bottom="0.74803149606299213" header="0.31496062992125984" footer="0.31496062992125984"/>
  <pageSetup paperSize="5" scale="21" fitToHeight="2" orientation="landscape" r:id="rId2"/>
  <headerFooter>
    <oddHeader>&amp;L&amp;F&amp;C&amp;A&amp;R&amp;D</oddHead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14"/>
  <sheetViews>
    <sheetView showGridLines="0" zoomScaleNormal="100" workbookViewId="0">
      <pane xSplit="1" ySplit="4" topLeftCell="F14" activePane="bottomRight" state="frozen"/>
      <selection pane="bottomRight" activeCell="I26" sqref="I26"/>
      <selection pane="bottomLeft" activeCell="A5" sqref="A5"/>
      <selection pane="topRight" activeCell="B1" sqref="B1"/>
    </sheetView>
  </sheetViews>
  <sheetFormatPr defaultColWidth="11.42578125" defaultRowHeight="14.1"/>
  <cols>
    <col min="1" max="1" width="21" style="178" customWidth="1"/>
    <col min="2" max="2" width="6" style="178" customWidth="1"/>
    <col min="3" max="3" width="39.140625" style="178" customWidth="1"/>
    <col min="4" max="4" width="32" style="103" customWidth="1"/>
    <col min="5" max="5" width="42" style="178" customWidth="1"/>
    <col min="6" max="6" width="13.140625" style="76" customWidth="1"/>
    <col min="7" max="8" width="13.140625" style="101" customWidth="1"/>
    <col min="9" max="9" width="68.140625" style="101" customWidth="1"/>
    <col min="10" max="10" width="60" style="178" customWidth="1"/>
    <col min="11" max="12" width="11.42578125" style="178"/>
    <col min="13" max="13" width="19.28515625" style="178" customWidth="1"/>
    <col min="14" max="14" width="15.42578125" style="101" bestFit="1" customWidth="1"/>
    <col min="15" max="15" width="40" style="178" customWidth="1"/>
    <col min="16" max="16" width="19" style="102" customWidth="1"/>
    <col min="17" max="17" width="30.7109375" style="178" bestFit="1" customWidth="1"/>
    <col min="18" max="19" width="11.42578125" style="101"/>
    <col min="20" max="20" width="37.140625" style="103" customWidth="1"/>
    <col min="21" max="21" width="15.42578125" style="178" bestFit="1" customWidth="1"/>
    <col min="22" max="22" width="44.85546875" style="178" customWidth="1"/>
    <col min="23" max="23" width="13.85546875" style="178" bestFit="1" customWidth="1"/>
    <col min="24" max="24" width="30.7109375" style="178" bestFit="1" customWidth="1"/>
    <col min="25" max="26" width="11.42578125" style="178"/>
    <col min="27" max="27" width="37.85546875" style="178" customWidth="1"/>
    <col min="28" max="16384" width="11.42578125" style="178"/>
  </cols>
  <sheetData>
    <row r="1" spans="1:28" s="83" customFormat="1" ht="35.1">
      <c r="A1" s="78" t="s">
        <v>91</v>
      </c>
      <c r="B1" s="114"/>
      <c r="C1" s="176"/>
      <c r="E1" s="176"/>
      <c r="F1" s="119"/>
      <c r="G1" s="82"/>
      <c r="H1" s="82"/>
      <c r="I1" s="82"/>
      <c r="J1" s="257"/>
      <c r="N1" s="82"/>
      <c r="P1" s="82"/>
      <c r="R1" s="82"/>
      <c r="S1" s="82"/>
    </row>
    <row r="2" spans="1:28" ht="18">
      <c r="A2" s="524" t="s">
        <v>611</v>
      </c>
      <c r="B2" s="524"/>
      <c r="C2" s="524"/>
      <c r="D2" s="524"/>
      <c r="E2" s="524"/>
      <c r="F2" s="524"/>
      <c r="G2" s="524"/>
      <c r="H2" s="524"/>
      <c r="I2" s="177"/>
      <c r="J2" s="85"/>
      <c r="K2" s="85"/>
      <c r="L2" s="85"/>
      <c r="M2" s="85"/>
      <c r="N2" s="527"/>
      <c r="O2" s="527"/>
      <c r="P2" s="527"/>
      <c r="Q2" s="527"/>
      <c r="R2" s="527"/>
      <c r="S2" s="527"/>
      <c r="T2" s="527"/>
      <c r="U2" s="528"/>
      <c r="V2" s="528"/>
      <c r="W2" s="528"/>
      <c r="X2" s="528"/>
      <c r="Y2" s="528"/>
      <c r="Z2" s="528"/>
      <c r="AA2" s="528"/>
      <c r="AB2" s="177"/>
    </row>
    <row r="3" spans="1:28" ht="18.600000000000001" thickBot="1">
      <c r="A3" s="520" t="s">
        <v>612</v>
      </c>
      <c r="B3" s="521"/>
      <c r="C3" s="521"/>
      <c r="D3" s="521"/>
      <c r="E3" s="521"/>
      <c r="F3" s="521"/>
      <c r="G3" s="521"/>
      <c r="H3" s="521"/>
      <c r="I3" s="529" t="s">
        <v>95</v>
      </c>
      <c r="J3" s="531"/>
      <c r="K3" s="529" t="s">
        <v>96</v>
      </c>
      <c r="L3" s="530"/>
      <c r="M3" s="531"/>
      <c r="N3" s="519"/>
      <c r="O3" s="519"/>
      <c r="P3" s="519"/>
      <c r="Q3" s="519"/>
      <c r="R3" s="518"/>
      <c r="S3" s="518"/>
      <c r="T3" s="519"/>
      <c r="U3" s="522"/>
      <c r="V3" s="519"/>
      <c r="W3" s="519"/>
      <c r="X3" s="519"/>
      <c r="Y3" s="518"/>
      <c r="Z3" s="518"/>
      <c r="AA3" s="519"/>
      <c r="AB3" s="177"/>
    </row>
    <row r="4" spans="1:28" s="180" customFormat="1" ht="21.6" thickBot="1">
      <c r="A4" s="384" t="s">
        <v>97</v>
      </c>
      <c r="B4" s="641" t="s">
        <v>98</v>
      </c>
      <c r="C4" s="641"/>
      <c r="D4" s="386" t="s">
        <v>99</v>
      </c>
      <c r="E4" s="385" t="s">
        <v>100</v>
      </c>
      <c r="F4" s="387" t="s">
        <v>101</v>
      </c>
      <c r="G4" s="388" t="s">
        <v>102</v>
      </c>
      <c r="H4" s="389" t="s">
        <v>103</v>
      </c>
      <c r="I4" s="437" t="s">
        <v>104</v>
      </c>
      <c r="J4" s="437" t="s">
        <v>106</v>
      </c>
      <c r="K4" s="456" t="s">
        <v>107</v>
      </c>
      <c r="L4" s="457" t="s">
        <v>268</v>
      </c>
      <c r="M4" s="457" t="s">
        <v>109</v>
      </c>
      <c r="N4" s="519"/>
      <c r="O4" s="519"/>
      <c r="P4" s="519"/>
      <c r="Q4" s="519"/>
      <c r="R4" s="124"/>
      <c r="S4" s="124"/>
      <c r="T4" s="519"/>
      <c r="U4" s="522"/>
      <c r="V4" s="519"/>
      <c r="W4" s="519"/>
      <c r="X4" s="519"/>
      <c r="Y4" s="124"/>
      <c r="Z4" s="124"/>
      <c r="AA4" s="519"/>
      <c r="AB4" s="179"/>
    </row>
    <row r="5" spans="1:28" s="180" customFormat="1" ht="56.1">
      <c r="A5" s="635" t="s">
        <v>86</v>
      </c>
      <c r="B5" s="390">
        <v>1</v>
      </c>
      <c r="C5" s="391" t="s">
        <v>613</v>
      </c>
      <c r="D5" s="391" t="s">
        <v>614</v>
      </c>
      <c r="E5" s="392" t="s">
        <v>615</v>
      </c>
      <c r="F5" s="390" t="s">
        <v>359</v>
      </c>
      <c r="G5" s="393">
        <v>45294</v>
      </c>
      <c r="H5" s="394">
        <v>45641</v>
      </c>
      <c r="I5" s="68"/>
      <c r="J5" s="138" t="s">
        <v>616</v>
      </c>
      <c r="K5" s="143">
        <v>2</v>
      </c>
      <c r="L5" s="143">
        <v>0</v>
      </c>
      <c r="M5" s="256">
        <v>0</v>
      </c>
      <c r="N5" s="124"/>
      <c r="O5" s="124"/>
      <c r="P5" s="124"/>
      <c r="Q5" s="124"/>
      <c r="R5" s="124"/>
      <c r="S5" s="124"/>
      <c r="T5" s="124"/>
      <c r="U5" s="137"/>
      <c r="V5" s="124"/>
      <c r="W5" s="124"/>
      <c r="X5" s="124"/>
      <c r="Y5" s="124"/>
      <c r="Z5" s="124"/>
      <c r="AA5" s="124"/>
      <c r="AB5" s="179"/>
    </row>
    <row r="6" spans="1:28" s="180" customFormat="1" ht="42">
      <c r="A6" s="636"/>
      <c r="B6" s="134">
        <v>2</v>
      </c>
      <c r="C6" s="75" t="s">
        <v>617</v>
      </c>
      <c r="D6" s="75" t="s">
        <v>618</v>
      </c>
      <c r="E6" s="75" t="s">
        <v>619</v>
      </c>
      <c r="F6" s="134" t="s">
        <v>167</v>
      </c>
      <c r="G6" s="73">
        <v>45294</v>
      </c>
      <c r="H6" s="166">
        <v>45641</v>
      </c>
      <c r="I6" s="174"/>
      <c r="J6" s="200" t="s">
        <v>620</v>
      </c>
      <c r="K6" s="204">
        <v>3</v>
      </c>
      <c r="L6" s="204">
        <v>0</v>
      </c>
      <c r="M6" s="262">
        <v>0</v>
      </c>
      <c r="N6" s="126"/>
      <c r="O6" s="181"/>
      <c r="P6" s="128"/>
      <c r="Q6" s="181"/>
      <c r="R6" s="126"/>
      <c r="S6" s="126"/>
      <c r="T6" s="129"/>
      <c r="U6" s="182"/>
      <c r="V6" s="182"/>
      <c r="W6" s="182"/>
      <c r="X6" s="182"/>
      <c r="Y6" s="182"/>
      <c r="Z6" s="182"/>
      <c r="AA6" s="131"/>
      <c r="AB6" s="179"/>
    </row>
    <row r="7" spans="1:28" s="180" customFormat="1" ht="27.95">
      <c r="A7" s="636"/>
      <c r="B7" s="125">
        <v>3</v>
      </c>
      <c r="C7" s="68" t="s">
        <v>621</v>
      </c>
      <c r="D7" s="74" t="s">
        <v>622</v>
      </c>
      <c r="E7" s="139" t="s">
        <v>623</v>
      </c>
      <c r="F7" s="134" t="s">
        <v>624</v>
      </c>
      <c r="G7" s="73">
        <v>45294</v>
      </c>
      <c r="H7" s="166">
        <v>45641</v>
      </c>
      <c r="I7" s="173"/>
      <c r="J7" s="200" t="s">
        <v>625</v>
      </c>
      <c r="K7" s="460">
        <v>1</v>
      </c>
      <c r="L7" s="460">
        <v>0</v>
      </c>
      <c r="M7" s="262">
        <v>0</v>
      </c>
      <c r="N7" s="126"/>
      <c r="O7" s="181"/>
      <c r="P7" s="128"/>
      <c r="Q7" s="181"/>
      <c r="R7" s="126"/>
      <c r="S7" s="126"/>
      <c r="T7" s="129"/>
      <c r="U7" s="182"/>
      <c r="V7" s="182"/>
      <c r="W7" s="182"/>
      <c r="X7" s="182"/>
      <c r="Y7" s="182"/>
      <c r="Z7" s="182"/>
      <c r="AA7" s="131"/>
      <c r="AB7" s="179"/>
    </row>
    <row r="8" spans="1:28" s="180" customFormat="1" ht="56.45" thickBot="1">
      <c r="A8" s="637"/>
      <c r="B8" s="146">
        <v>6</v>
      </c>
      <c r="C8" s="70" t="s">
        <v>626</v>
      </c>
      <c r="D8" s="70" t="s">
        <v>627</v>
      </c>
      <c r="E8" s="206" t="s">
        <v>184</v>
      </c>
      <c r="F8" s="146" t="s">
        <v>115</v>
      </c>
      <c r="G8" s="71">
        <v>45294</v>
      </c>
      <c r="H8" s="170">
        <v>45641</v>
      </c>
      <c r="I8" s="72" t="s">
        <v>628</v>
      </c>
      <c r="J8" s="72" t="s">
        <v>629</v>
      </c>
      <c r="K8" s="125">
        <v>1</v>
      </c>
      <c r="L8" s="125">
        <v>0</v>
      </c>
      <c r="M8" s="263">
        <v>0</v>
      </c>
      <c r="N8" s="135"/>
      <c r="P8" s="121"/>
      <c r="R8" s="135"/>
      <c r="S8" s="135"/>
      <c r="T8" s="136"/>
    </row>
    <row r="9" spans="1:28" ht="113.1" customHeight="1">
      <c r="A9" s="638"/>
      <c r="B9" s="390">
        <v>7</v>
      </c>
      <c r="C9" s="395" t="s">
        <v>630</v>
      </c>
      <c r="D9" s="396" t="s">
        <v>631</v>
      </c>
      <c r="E9" s="397" t="s">
        <v>536</v>
      </c>
      <c r="F9" s="390" t="s">
        <v>632</v>
      </c>
      <c r="G9" s="398">
        <v>45444</v>
      </c>
      <c r="H9" s="399" t="s">
        <v>633</v>
      </c>
      <c r="I9" s="261" t="s">
        <v>634</v>
      </c>
      <c r="J9" s="150" t="s">
        <v>635</v>
      </c>
      <c r="K9" s="156">
        <v>1</v>
      </c>
      <c r="L9" s="156">
        <v>1</v>
      </c>
      <c r="M9" s="264">
        <v>1</v>
      </c>
    </row>
    <row r="10" spans="1:28" ht="126">
      <c r="A10" s="639"/>
      <c r="B10" s="134">
        <v>8</v>
      </c>
      <c r="C10" s="154" t="s">
        <v>636</v>
      </c>
      <c r="D10" s="164" t="s">
        <v>631</v>
      </c>
      <c r="E10" s="158" t="s">
        <v>536</v>
      </c>
      <c r="F10" s="159" t="s">
        <v>632</v>
      </c>
      <c r="G10" s="165">
        <v>45444</v>
      </c>
      <c r="H10" s="171" t="s">
        <v>633</v>
      </c>
      <c r="I10" s="261" t="s">
        <v>637</v>
      </c>
      <c r="J10" s="150" t="s">
        <v>638</v>
      </c>
      <c r="K10" s="156">
        <v>2</v>
      </c>
      <c r="L10" s="156">
        <v>2</v>
      </c>
      <c r="M10" s="264">
        <v>1</v>
      </c>
    </row>
    <row r="11" spans="1:28" s="180" customFormat="1" ht="188.1" customHeight="1">
      <c r="A11" s="639"/>
      <c r="B11" s="134">
        <v>9</v>
      </c>
      <c r="C11" s="75" t="s">
        <v>639</v>
      </c>
      <c r="D11" s="77" t="s">
        <v>640</v>
      </c>
      <c r="E11" s="75" t="s">
        <v>641</v>
      </c>
      <c r="F11" s="134" t="s">
        <v>359</v>
      </c>
      <c r="G11" s="73">
        <v>45323</v>
      </c>
      <c r="H11" s="166">
        <v>45641</v>
      </c>
      <c r="I11" s="261" t="s">
        <v>642</v>
      </c>
      <c r="J11" s="200" t="s">
        <v>643</v>
      </c>
      <c r="K11" s="204">
        <v>2</v>
      </c>
      <c r="L11" s="204">
        <v>2</v>
      </c>
      <c r="M11" s="262">
        <v>1</v>
      </c>
      <c r="N11" s="126"/>
      <c r="O11" s="181"/>
      <c r="P11" s="128"/>
      <c r="Q11" s="181"/>
      <c r="R11" s="126"/>
      <c r="S11" s="126"/>
      <c r="T11" s="129"/>
      <c r="U11" s="182"/>
      <c r="V11" s="182"/>
      <c r="W11" s="182"/>
      <c r="X11" s="182"/>
      <c r="Y11" s="182"/>
      <c r="Z11" s="182"/>
      <c r="AA11" s="131"/>
      <c r="AB11" s="179"/>
    </row>
    <row r="12" spans="1:28" s="180" customFormat="1" ht="195.95">
      <c r="A12" s="639"/>
      <c r="B12" s="134">
        <v>10</v>
      </c>
      <c r="C12" s="75" t="s">
        <v>644</v>
      </c>
      <c r="D12" s="77" t="s">
        <v>645</v>
      </c>
      <c r="E12" s="75" t="s">
        <v>449</v>
      </c>
      <c r="F12" s="134" t="s">
        <v>359</v>
      </c>
      <c r="G12" s="73">
        <v>45323</v>
      </c>
      <c r="H12" s="166">
        <v>45641</v>
      </c>
      <c r="I12" s="261"/>
      <c r="J12" s="203" t="s">
        <v>646</v>
      </c>
      <c r="K12" s="204">
        <v>2</v>
      </c>
      <c r="L12" s="204">
        <v>2</v>
      </c>
      <c r="M12" s="204">
        <v>100</v>
      </c>
      <c r="N12" s="126"/>
      <c r="O12" s="181"/>
      <c r="P12" s="128"/>
      <c r="Q12" s="181"/>
      <c r="R12" s="126"/>
      <c r="S12" s="126"/>
      <c r="T12" s="129"/>
      <c r="U12" s="182"/>
      <c r="V12" s="182"/>
      <c r="W12" s="182"/>
      <c r="X12" s="182"/>
      <c r="Y12" s="182"/>
      <c r="Z12" s="182"/>
      <c r="AA12" s="131"/>
      <c r="AB12" s="179"/>
    </row>
    <row r="13" spans="1:28" ht="210.6">
      <c r="A13" s="639"/>
      <c r="B13" s="134">
        <v>11</v>
      </c>
      <c r="C13" s="154" t="s">
        <v>647</v>
      </c>
      <c r="D13" s="154" t="s">
        <v>648</v>
      </c>
      <c r="E13" s="154" t="s">
        <v>649</v>
      </c>
      <c r="F13" s="159" t="s">
        <v>359</v>
      </c>
      <c r="G13" s="73">
        <v>45294</v>
      </c>
      <c r="H13" s="166">
        <v>45641</v>
      </c>
      <c r="I13" s="274" t="s">
        <v>650</v>
      </c>
      <c r="J13" s="348" t="s">
        <v>651</v>
      </c>
      <c r="K13" s="156">
        <v>2</v>
      </c>
      <c r="L13" s="156">
        <v>2</v>
      </c>
      <c r="M13" s="264">
        <v>1</v>
      </c>
    </row>
    <row r="14" spans="1:28" ht="186.75" customHeight="1" thickBot="1">
      <c r="A14" s="640"/>
      <c r="B14" s="147">
        <v>12</v>
      </c>
      <c r="C14" s="155" t="s">
        <v>652</v>
      </c>
      <c r="D14" s="155" t="s">
        <v>653</v>
      </c>
      <c r="E14" s="155" t="s">
        <v>654</v>
      </c>
      <c r="F14" s="160" t="s">
        <v>359</v>
      </c>
      <c r="G14" s="148">
        <v>45294</v>
      </c>
      <c r="H14" s="167">
        <v>45641</v>
      </c>
      <c r="I14" s="207"/>
      <c r="J14" s="207" t="s">
        <v>655</v>
      </c>
      <c r="K14" s="156">
        <v>2</v>
      </c>
      <c r="L14" s="156">
        <v>2</v>
      </c>
      <c r="M14" s="264">
        <v>1</v>
      </c>
    </row>
  </sheetData>
  <mergeCells count="21">
    <mergeCell ref="A2:H2"/>
    <mergeCell ref="N2:T2"/>
    <mergeCell ref="T3:T4"/>
    <mergeCell ref="K3:M3"/>
    <mergeCell ref="I3:J3"/>
    <mergeCell ref="U3:U4"/>
    <mergeCell ref="A5:A8"/>
    <mergeCell ref="A9:A14"/>
    <mergeCell ref="V3:V4"/>
    <mergeCell ref="U2:AA2"/>
    <mergeCell ref="A3:H3"/>
    <mergeCell ref="N3:N4"/>
    <mergeCell ref="O3:O4"/>
    <mergeCell ref="W3:W4"/>
    <mergeCell ref="X3:X4"/>
    <mergeCell ref="Y3:Z3"/>
    <mergeCell ref="AA3:AA4"/>
    <mergeCell ref="B4:C4"/>
    <mergeCell ref="P3:P4"/>
    <mergeCell ref="Q3:Q4"/>
    <mergeCell ref="R3:S3"/>
  </mergeCells>
  <hyperlinks>
    <hyperlink ref="A1" location="'0.Portada'!A1" display="HOME" xr:uid="{00000000-0004-0000-0A00-000000000000}"/>
    <hyperlink ref="J13" r:id="rId1" display="https://anmgovco-my.sharepoint.com/my?sortField=FileLeafRef&amp;isAscending=true&amp;id=%2Fpersonal%2Fwilma%5Fbejarano%5Fanm%5Fgov%5Fco%2FDocuments%2FPAAC%20III%20CUATRIMESTRE%202024%2FPACC%20III%20CUATRIMESTRE%202024%20GGTH%2F11%20Consulta%20Ciudadana%20Declaraciones%20Ley%202013%20de%202019%2Epdf&amp;parent=%2Fpersonal%2Fwilma%5Fbejarano%5Fanm%5Fgov%5Fco%2FDocuments%2FPAAC%20III%20CUATRIMESTRE%202024%2FPACC%20III%20CUATRIMESTRE%202024%20GGTH" xr:uid="{00000000-0004-0000-0A00-000001000000}"/>
  </hyperlinks>
  <pageMargins left="0.7" right="0.7" top="0.75" bottom="0.75" header="0.3" footer="0.3"/>
  <pageSetup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election activeCell="H17" sqref="H17"/>
    </sheetView>
  </sheetViews>
  <sheetFormatPr defaultColWidth="11.42578125" defaultRowHeight="14.45"/>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
  <sheetViews>
    <sheetView topLeftCell="A5" zoomScaleNormal="100" workbookViewId="0">
      <selection activeCell="W37" sqref="W37"/>
    </sheetView>
  </sheetViews>
  <sheetFormatPr defaultColWidth="11.42578125" defaultRowHeight="14.45"/>
  <cols>
    <col min="2" max="2" width="13.28515625" customWidth="1"/>
  </cols>
  <sheetData>
    <row r="1" spans="1:2">
      <c r="A1" t="s">
        <v>656</v>
      </c>
      <c r="B1" s="63" t="s">
        <v>657</v>
      </c>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26"/>
  <sheetViews>
    <sheetView workbookViewId="0">
      <selection activeCell="E32" sqref="E32"/>
    </sheetView>
  </sheetViews>
  <sheetFormatPr defaultColWidth="11.42578125" defaultRowHeight="14.45"/>
  <cols>
    <col min="2" max="2" width="7" customWidth="1"/>
    <col min="3" max="3" width="13.7109375" customWidth="1"/>
    <col min="4" max="4" width="12.42578125" customWidth="1"/>
    <col min="7" max="7" width="14.140625" customWidth="1"/>
    <col min="8" max="8" width="0.85546875" customWidth="1"/>
    <col min="9" max="9" width="14.140625" customWidth="1"/>
    <col min="13" max="13" width="13.85546875" customWidth="1"/>
    <col min="14" max="14" width="0.85546875" customWidth="1"/>
    <col min="15" max="15" width="16.28515625" customWidth="1"/>
    <col min="19" max="19" width="16.140625" customWidth="1"/>
  </cols>
  <sheetData>
    <row r="1" spans="1:20">
      <c r="A1" s="1"/>
      <c r="B1" s="2"/>
      <c r="C1" s="3"/>
      <c r="D1" s="3"/>
      <c r="E1" s="3"/>
      <c r="F1" s="3"/>
      <c r="G1" s="3"/>
      <c r="H1" s="3"/>
      <c r="I1" s="3"/>
      <c r="J1" s="3"/>
      <c r="K1" s="3"/>
      <c r="L1" s="3"/>
      <c r="M1" s="3"/>
      <c r="N1" s="3"/>
      <c r="O1" s="3"/>
      <c r="P1" s="3"/>
      <c r="Q1" s="3"/>
      <c r="R1" s="3"/>
      <c r="S1" s="3"/>
      <c r="T1" s="3"/>
    </row>
    <row r="2" spans="1:20">
      <c r="A2" s="1"/>
      <c r="B2" s="2"/>
      <c r="C2" s="3"/>
      <c r="D2" s="3"/>
      <c r="E2" s="3"/>
      <c r="F2" s="3"/>
      <c r="G2" s="3"/>
      <c r="H2" s="3"/>
      <c r="I2" s="3"/>
      <c r="J2" s="3"/>
      <c r="K2" s="3"/>
      <c r="L2" s="3"/>
      <c r="M2" s="3"/>
      <c r="N2" s="3"/>
      <c r="O2" s="3"/>
      <c r="P2" s="3"/>
      <c r="Q2" s="3"/>
      <c r="R2" s="3"/>
      <c r="S2" s="3"/>
      <c r="T2" s="3"/>
    </row>
    <row r="3" spans="1:20" ht="15" thickBot="1">
      <c r="A3" s="1"/>
      <c r="B3" s="2"/>
      <c r="C3" s="4" t="s">
        <v>658</v>
      </c>
      <c r="D3" s="647"/>
      <c r="E3" s="647"/>
      <c r="F3" s="5"/>
      <c r="G3" s="5"/>
      <c r="H3" s="5"/>
      <c r="I3" s="6"/>
      <c r="J3" s="6"/>
      <c r="K3" s="4"/>
      <c r="L3" s="4"/>
      <c r="M3" s="4"/>
      <c r="N3" s="4"/>
      <c r="O3" s="4"/>
      <c r="P3" s="4"/>
      <c r="Q3" s="4"/>
      <c r="R3" s="4"/>
      <c r="S3" s="4"/>
      <c r="T3" s="4"/>
    </row>
    <row r="4" spans="1:20" ht="15" customHeight="1" thickBot="1">
      <c r="A4" s="1"/>
      <c r="B4" s="2"/>
      <c r="C4" s="4" t="s">
        <v>659</v>
      </c>
      <c r="D4" s="648"/>
      <c r="E4" s="648"/>
      <c r="F4" s="7"/>
      <c r="G4" s="7"/>
      <c r="H4" s="7"/>
      <c r="I4" s="4"/>
      <c r="J4" s="4"/>
      <c r="K4" s="4"/>
      <c r="L4" s="4"/>
      <c r="M4" s="4"/>
      <c r="N4" s="4"/>
      <c r="O4" s="4"/>
      <c r="P4" s="4"/>
      <c r="Q4" s="4"/>
      <c r="R4" s="4"/>
      <c r="S4" s="4"/>
      <c r="T4" s="4"/>
    </row>
    <row r="5" spans="1:20" ht="29.45" thickBot="1">
      <c r="A5" s="1"/>
      <c r="B5" s="2"/>
      <c r="C5" s="8" t="s">
        <v>660</v>
      </c>
      <c r="D5" s="648"/>
      <c r="E5" s="648"/>
      <c r="F5" s="7"/>
      <c r="G5" s="7"/>
      <c r="H5" s="7"/>
      <c r="I5" s="3"/>
      <c r="J5" s="3"/>
      <c r="K5" s="4"/>
      <c r="L5" s="4"/>
      <c r="M5" s="4"/>
      <c r="N5" s="4"/>
      <c r="O5" s="6"/>
      <c r="P5" s="6"/>
      <c r="Q5" s="6"/>
      <c r="R5" s="6"/>
      <c r="S5" s="6"/>
      <c r="T5" s="4"/>
    </row>
    <row r="6" spans="1:20" ht="15" thickBot="1">
      <c r="A6" s="1"/>
      <c r="B6" s="2"/>
      <c r="C6" s="9" t="s">
        <v>661</v>
      </c>
      <c r="D6" s="649"/>
      <c r="E6" s="650"/>
      <c r="F6" s="650"/>
      <c r="G6" s="651"/>
      <c r="H6" s="652"/>
      <c r="I6" s="10"/>
      <c r="J6" s="653"/>
      <c r="K6" s="654"/>
      <c r="L6" s="654"/>
      <c r="M6" s="655"/>
      <c r="N6" s="653"/>
      <c r="O6" s="4"/>
      <c r="P6" s="656"/>
      <c r="Q6" s="656"/>
      <c r="R6" s="656"/>
      <c r="S6" s="656"/>
      <c r="T6" s="653"/>
    </row>
    <row r="7" spans="1:20" ht="15" thickBot="1">
      <c r="A7" s="1"/>
      <c r="B7" s="2"/>
      <c r="C7" s="11"/>
      <c r="D7" s="12"/>
      <c r="E7" s="12"/>
      <c r="F7" s="12"/>
      <c r="G7" s="12"/>
      <c r="H7" s="653"/>
      <c r="I7" s="11"/>
      <c r="J7" s="11"/>
      <c r="K7" s="11"/>
      <c r="L7" s="11"/>
      <c r="M7" s="11"/>
      <c r="N7" s="653"/>
      <c r="O7" s="13"/>
      <c r="P7" s="13"/>
      <c r="Q7" s="13"/>
      <c r="R7" s="13"/>
      <c r="S7" s="13"/>
      <c r="T7" s="653"/>
    </row>
    <row r="8" spans="1:20" ht="15" thickBot="1">
      <c r="A8" s="1"/>
      <c r="B8" s="2"/>
      <c r="C8" s="644" t="s">
        <v>662</v>
      </c>
      <c r="D8" s="657"/>
      <c r="E8" s="657"/>
      <c r="F8" s="657"/>
      <c r="G8" s="657"/>
      <c r="H8" s="653"/>
      <c r="I8" s="644" t="s">
        <v>663</v>
      </c>
      <c r="J8" s="657"/>
      <c r="K8" s="657"/>
      <c r="L8" s="657"/>
      <c r="M8" s="657"/>
      <c r="N8" s="653"/>
      <c r="O8" s="645" t="s">
        <v>664</v>
      </c>
      <c r="P8" s="658"/>
      <c r="Q8" s="658"/>
      <c r="R8" s="658"/>
      <c r="S8" s="659"/>
      <c r="T8" s="653"/>
    </row>
    <row r="9" spans="1:20" ht="15.75" customHeight="1" thickBot="1">
      <c r="A9" s="1"/>
      <c r="B9" s="2"/>
      <c r="C9" s="646" t="s">
        <v>665</v>
      </c>
      <c r="D9" s="657"/>
      <c r="E9" s="657"/>
      <c r="F9" s="192">
        <v>42490</v>
      </c>
      <c r="G9" s="643" t="s">
        <v>666</v>
      </c>
      <c r="H9" s="653"/>
      <c r="I9" s="646" t="s">
        <v>665</v>
      </c>
      <c r="J9" s="657"/>
      <c r="K9" s="657"/>
      <c r="L9" s="192">
        <v>42613</v>
      </c>
      <c r="M9" s="643" t="s">
        <v>666</v>
      </c>
      <c r="N9" s="653"/>
      <c r="O9" s="642" t="s">
        <v>665</v>
      </c>
      <c r="P9" s="658"/>
      <c r="Q9" s="659"/>
      <c r="R9" s="192">
        <v>42735</v>
      </c>
      <c r="S9" s="643" t="s">
        <v>666</v>
      </c>
      <c r="T9" s="653"/>
    </row>
    <row r="10" spans="1:20" ht="21.6" thickBot="1">
      <c r="A10" s="1"/>
      <c r="B10" s="2"/>
      <c r="C10" s="193" t="s">
        <v>667</v>
      </c>
      <c r="D10" s="193" t="s">
        <v>668</v>
      </c>
      <c r="E10" s="194" t="s">
        <v>669</v>
      </c>
      <c r="F10" s="194" t="s">
        <v>670</v>
      </c>
      <c r="G10" s="643"/>
      <c r="H10" s="653"/>
      <c r="I10" s="193" t="s">
        <v>667</v>
      </c>
      <c r="J10" s="193" t="s">
        <v>671</v>
      </c>
      <c r="K10" s="194" t="s">
        <v>669</v>
      </c>
      <c r="L10" s="194" t="s">
        <v>672</v>
      </c>
      <c r="M10" s="643"/>
      <c r="N10" s="653"/>
      <c r="O10" s="193" t="s">
        <v>667</v>
      </c>
      <c r="P10" s="193" t="s">
        <v>671</v>
      </c>
      <c r="Q10" s="194" t="s">
        <v>669</v>
      </c>
      <c r="R10" s="194" t="s">
        <v>672</v>
      </c>
      <c r="S10" s="643"/>
      <c r="T10" s="653"/>
    </row>
    <row r="11" spans="1:20" ht="15" thickBot="1">
      <c r="A11" s="1"/>
      <c r="B11" s="2"/>
      <c r="C11" s="195"/>
      <c r="D11" s="196"/>
      <c r="E11" s="196"/>
      <c r="F11" s="196"/>
      <c r="G11" s="196"/>
      <c r="H11" s="653"/>
      <c r="I11" s="195"/>
      <c r="J11" s="196"/>
      <c r="K11" s="196"/>
      <c r="L11" s="196"/>
      <c r="M11" s="196"/>
      <c r="N11" s="653"/>
      <c r="O11" s="195"/>
      <c r="P11" s="196"/>
      <c r="Q11" s="196"/>
      <c r="R11" s="196"/>
      <c r="S11" s="196"/>
      <c r="T11" s="653"/>
    </row>
    <row r="12" spans="1:20" ht="15" thickBot="1">
      <c r="A12" s="1"/>
      <c r="B12" s="2"/>
      <c r="C12" s="195"/>
      <c r="D12" s="196"/>
      <c r="E12" s="196"/>
      <c r="F12" s="196"/>
      <c r="G12" s="196"/>
      <c r="H12" s="653"/>
      <c r="I12" s="195"/>
      <c r="J12" s="196"/>
      <c r="K12" s="196"/>
      <c r="L12" s="196"/>
      <c r="M12" s="196"/>
      <c r="N12" s="653"/>
      <c r="O12" s="195"/>
      <c r="P12" s="196"/>
      <c r="Q12" s="196"/>
      <c r="R12" s="196"/>
      <c r="S12" s="196"/>
      <c r="T12" s="653"/>
    </row>
    <row r="13" spans="1:20" ht="15" thickBot="1">
      <c r="A13" s="1"/>
      <c r="B13" s="2"/>
      <c r="C13" s="195"/>
      <c r="D13" s="196"/>
      <c r="E13" s="196"/>
      <c r="F13" s="196"/>
      <c r="G13" s="196"/>
      <c r="H13" s="653"/>
      <c r="I13" s="195"/>
      <c r="J13" s="196"/>
      <c r="K13" s="196"/>
      <c r="L13" s="196"/>
      <c r="M13" s="196"/>
      <c r="N13" s="653"/>
      <c r="O13" s="195"/>
      <c r="P13" s="196"/>
      <c r="Q13" s="196"/>
      <c r="R13" s="196"/>
      <c r="S13" s="196"/>
      <c r="T13" s="653"/>
    </row>
    <row r="14" spans="1:20" ht="15" thickBot="1">
      <c r="A14" s="1"/>
      <c r="B14" s="2"/>
      <c r="C14" s="195"/>
      <c r="D14" s="196"/>
      <c r="E14" s="196"/>
      <c r="F14" s="196"/>
      <c r="G14" s="196"/>
      <c r="H14" s="653"/>
      <c r="I14" s="195"/>
      <c r="J14" s="196"/>
      <c r="K14" s="196"/>
      <c r="L14" s="196"/>
      <c r="M14" s="196"/>
      <c r="N14" s="653"/>
      <c r="O14" s="195"/>
      <c r="P14" s="196"/>
      <c r="Q14" s="196"/>
      <c r="R14" s="196"/>
      <c r="S14" s="196"/>
      <c r="T14" s="653"/>
    </row>
    <row r="15" spans="1:20" ht="15" thickBot="1">
      <c r="A15" s="1"/>
      <c r="B15" s="2"/>
      <c r="C15" s="195"/>
      <c r="D15" s="196"/>
      <c r="E15" s="196"/>
      <c r="F15" s="196"/>
      <c r="G15" s="196"/>
      <c r="H15" s="653"/>
      <c r="I15" s="195"/>
      <c r="J15" s="196"/>
      <c r="K15" s="196"/>
      <c r="L15" s="196"/>
      <c r="M15" s="196"/>
      <c r="N15" s="653"/>
      <c r="O15" s="195"/>
      <c r="P15" s="196"/>
      <c r="Q15" s="196"/>
      <c r="R15" s="196"/>
      <c r="S15" s="196"/>
      <c r="T15" s="653"/>
    </row>
    <row r="16" spans="1:20" ht="15" thickBot="1">
      <c r="A16" s="1"/>
      <c r="B16" s="2"/>
      <c r="C16" s="195"/>
      <c r="D16" s="196"/>
      <c r="E16" s="196"/>
      <c r="F16" s="196"/>
      <c r="G16" s="196"/>
      <c r="H16" s="653"/>
      <c r="I16" s="195"/>
      <c r="J16" s="196"/>
      <c r="K16" s="196"/>
      <c r="L16" s="196"/>
      <c r="M16" s="196"/>
      <c r="N16" s="653"/>
      <c r="O16" s="195"/>
      <c r="P16" s="196"/>
      <c r="Q16" s="196"/>
      <c r="R16" s="196"/>
      <c r="S16" s="196"/>
      <c r="T16" s="653"/>
    </row>
    <row r="17" spans="1:20" ht="15" thickBot="1">
      <c r="A17" s="1"/>
      <c r="B17" s="2"/>
      <c r="C17" s="195"/>
      <c r="D17" s="196"/>
      <c r="E17" s="196"/>
      <c r="F17" s="196"/>
      <c r="G17" s="196"/>
      <c r="H17" s="653"/>
      <c r="I17" s="195"/>
      <c r="J17" s="196"/>
      <c r="K17" s="196"/>
      <c r="L17" s="196"/>
      <c r="M17" s="196"/>
      <c r="N17" s="653"/>
      <c r="O17" s="195"/>
      <c r="P17" s="196"/>
      <c r="Q17" s="196"/>
      <c r="R17" s="196"/>
      <c r="S17" s="196"/>
      <c r="T17" s="653"/>
    </row>
    <row r="18" spans="1:20" ht="15" thickBot="1">
      <c r="A18" s="1"/>
      <c r="B18" s="2"/>
      <c r="C18" s="195"/>
      <c r="D18" s="196"/>
      <c r="E18" s="196"/>
      <c r="F18" s="196"/>
      <c r="G18" s="196"/>
      <c r="H18" s="660"/>
      <c r="I18" s="195"/>
      <c r="J18" s="196"/>
      <c r="K18" s="196"/>
      <c r="L18" s="196"/>
      <c r="M18" s="196"/>
      <c r="N18" s="653"/>
      <c r="O18" s="195"/>
      <c r="P18" s="196"/>
      <c r="Q18" s="196"/>
      <c r="R18" s="196"/>
      <c r="S18" s="196"/>
      <c r="T18" s="653"/>
    </row>
    <row r="19" spans="1:20">
      <c r="A19" s="1"/>
      <c r="B19" s="14"/>
      <c r="C19" s="3"/>
      <c r="D19" s="661"/>
      <c r="E19" s="661"/>
      <c r="F19" s="661"/>
      <c r="G19" s="661"/>
      <c r="H19" s="656"/>
      <c r="I19" s="661"/>
      <c r="J19" s="661"/>
      <c r="K19" s="661"/>
      <c r="L19" s="661"/>
      <c r="M19" s="661"/>
      <c r="N19" s="656"/>
      <c r="O19" s="661"/>
      <c r="P19" s="661"/>
      <c r="Q19" s="661"/>
      <c r="R19" s="661"/>
      <c r="S19" s="661"/>
      <c r="T19" s="662"/>
    </row>
    <row r="20" spans="1:20">
      <c r="A20" s="1"/>
      <c r="B20" s="14"/>
      <c r="C20" s="4"/>
      <c r="D20" s="656"/>
      <c r="E20" s="656"/>
      <c r="F20" s="656"/>
      <c r="G20" s="656"/>
      <c r="H20" s="656"/>
      <c r="I20" s="656"/>
      <c r="J20" s="656"/>
      <c r="K20" s="656"/>
      <c r="L20" s="656"/>
      <c r="M20" s="656"/>
      <c r="N20" s="656"/>
      <c r="O20" s="656"/>
      <c r="P20" s="656"/>
      <c r="Q20" s="656"/>
      <c r="R20" s="656"/>
      <c r="S20" s="656"/>
      <c r="T20" s="662"/>
    </row>
    <row r="21" spans="1:20">
      <c r="A21" s="1"/>
      <c r="B21" s="14"/>
      <c r="C21" s="4"/>
      <c r="D21" s="656"/>
      <c r="E21" s="656"/>
      <c r="F21" s="656"/>
      <c r="G21" s="656"/>
      <c r="H21" s="656"/>
      <c r="I21" s="656"/>
      <c r="J21" s="656"/>
      <c r="K21" s="656"/>
      <c r="L21" s="656"/>
      <c r="M21" s="656"/>
      <c r="N21" s="656"/>
      <c r="O21" s="656"/>
      <c r="P21" s="656"/>
      <c r="Q21" s="656"/>
      <c r="R21" s="656"/>
      <c r="S21" s="656"/>
      <c r="T21" s="662"/>
    </row>
    <row r="22" spans="1:20">
      <c r="A22" s="1"/>
      <c r="B22" s="14"/>
      <c r="C22" s="4"/>
      <c r="D22" s="656"/>
      <c r="E22" s="656"/>
      <c r="F22" s="656"/>
      <c r="G22" s="656"/>
      <c r="H22" s="656"/>
      <c r="I22" s="656"/>
      <c r="J22" s="656"/>
      <c r="K22" s="656"/>
      <c r="L22" s="656"/>
      <c r="M22" s="656"/>
      <c r="N22" s="656"/>
      <c r="O22" s="656"/>
      <c r="P22" s="656"/>
      <c r="Q22" s="656"/>
      <c r="R22" s="656"/>
      <c r="S22" s="656"/>
      <c r="T22" s="662"/>
    </row>
    <row r="23" spans="1:20">
      <c r="A23" s="1"/>
      <c r="B23" s="14"/>
      <c r="C23" s="4"/>
      <c r="D23" s="4"/>
      <c r="E23" s="4"/>
      <c r="F23" s="4"/>
      <c r="G23" s="4"/>
      <c r="H23" s="4"/>
      <c r="I23" s="4"/>
      <c r="J23" s="4"/>
      <c r="K23" s="4"/>
      <c r="L23" s="4"/>
      <c r="M23" s="4"/>
      <c r="N23" s="4"/>
      <c r="O23" s="4"/>
      <c r="P23" s="4"/>
      <c r="Q23" s="4"/>
      <c r="R23" s="4"/>
      <c r="S23" s="4"/>
      <c r="T23" s="15"/>
    </row>
    <row r="24" spans="1:20">
      <c r="A24" s="1"/>
      <c r="B24" s="14"/>
      <c r="C24" s="4"/>
      <c r="D24" s="4"/>
      <c r="E24" s="4"/>
      <c r="F24" s="4"/>
      <c r="G24" s="4"/>
      <c r="H24" s="4"/>
      <c r="I24" s="4"/>
      <c r="J24" s="4"/>
      <c r="K24" s="4"/>
      <c r="L24" s="4"/>
      <c r="M24" s="4"/>
      <c r="N24" s="4"/>
      <c r="O24" s="4"/>
      <c r="P24" s="4"/>
      <c r="Q24" s="4"/>
      <c r="R24" s="4"/>
      <c r="S24" s="4"/>
      <c r="T24" s="15"/>
    </row>
    <row r="25" spans="1:20">
      <c r="A25" s="1"/>
      <c r="B25" s="14"/>
      <c r="C25" s="4"/>
      <c r="D25" s="4"/>
      <c r="E25" s="4"/>
      <c r="F25" s="4"/>
      <c r="G25" s="4"/>
      <c r="H25" s="4"/>
      <c r="I25" s="4"/>
      <c r="J25" s="4"/>
      <c r="K25" s="4"/>
      <c r="L25" s="4"/>
      <c r="M25" s="4"/>
      <c r="N25" s="4"/>
      <c r="O25" s="4"/>
      <c r="P25" s="4"/>
      <c r="Q25" s="4"/>
      <c r="R25" s="4"/>
      <c r="S25" s="4"/>
      <c r="T25" s="15"/>
    </row>
    <row r="26" spans="1:20">
      <c r="A26" s="1"/>
      <c r="B26" s="16"/>
      <c r="C26" s="6"/>
      <c r="D26" s="6"/>
      <c r="E26" s="6"/>
      <c r="F26" s="6"/>
      <c r="G26" s="6"/>
      <c r="H26" s="6"/>
      <c r="I26" s="6"/>
      <c r="J26" s="6"/>
      <c r="K26" s="6"/>
      <c r="L26" s="6"/>
      <c r="M26" s="6"/>
      <c r="N26" s="6"/>
      <c r="O26" s="6"/>
      <c r="P26" s="6"/>
      <c r="Q26" s="6"/>
      <c r="R26" s="6"/>
      <c r="S26" s="6"/>
      <c r="T26" s="17"/>
    </row>
  </sheetData>
  <mergeCells count="19">
    <mergeCell ref="D3:E3"/>
    <mergeCell ref="D4:E4"/>
    <mergeCell ref="D5:E5"/>
    <mergeCell ref="D6:G6"/>
    <mergeCell ref="H6:H18"/>
    <mergeCell ref="O9:Q9"/>
    <mergeCell ref="S9:S10"/>
    <mergeCell ref="D19:T22"/>
    <mergeCell ref="N6:N18"/>
    <mergeCell ref="P6:S6"/>
    <mergeCell ref="T6:T18"/>
    <mergeCell ref="C8:G8"/>
    <mergeCell ref="I8:M8"/>
    <mergeCell ref="O8:S8"/>
    <mergeCell ref="C9:E9"/>
    <mergeCell ref="G9:G10"/>
    <mergeCell ref="I9:K9"/>
    <mergeCell ref="M9:M10"/>
    <mergeCell ref="J6:M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
  <sheetViews>
    <sheetView workbookViewId="0">
      <selection activeCell="D1" sqref="D1"/>
    </sheetView>
  </sheetViews>
  <sheetFormatPr defaultColWidth="11.42578125" defaultRowHeight="14.45"/>
  <cols>
    <col min="1" max="1" width="39.85546875" customWidth="1"/>
    <col min="2" max="2" width="32.7109375" customWidth="1"/>
    <col min="3" max="3" width="32.28515625" customWidth="1"/>
    <col min="4" max="4" width="30.85546875" customWidth="1"/>
  </cols>
  <sheetData>
    <row r="1" spans="1:4" s="61" customFormat="1" ht="36.950000000000003">
      <c r="A1" s="64" t="s">
        <v>14</v>
      </c>
      <c r="B1" s="64" t="s">
        <v>15</v>
      </c>
      <c r="C1" s="64" t="s">
        <v>16</v>
      </c>
      <c r="D1" s="64" t="s">
        <v>17</v>
      </c>
    </row>
    <row r="2" spans="1:4" s="61" customFormat="1" ht="43.5">
      <c r="A2" s="61" t="s">
        <v>18</v>
      </c>
      <c r="B2" s="62" t="s">
        <v>19</v>
      </c>
      <c r="C2" s="61" t="s">
        <v>20</v>
      </c>
      <c r="D2" s="61" t="s">
        <v>21</v>
      </c>
    </row>
    <row r="3" spans="1:4" s="61" customFormat="1" ht="43.5">
      <c r="A3" s="61" t="s">
        <v>18</v>
      </c>
      <c r="B3" s="62" t="s">
        <v>19</v>
      </c>
      <c r="C3" s="61" t="s">
        <v>22</v>
      </c>
      <c r="D3" s="510" t="s">
        <v>23</v>
      </c>
    </row>
    <row r="4" spans="1:4" s="61" customFormat="1" ht="29.1">
      <c r="A4" s="61" t="s">
        <v>18</v>
      </c>
      <c r="B4" s="62" t="s">
        <v>19</v>
      </c>
      <c r="C4" s="61" t="s">
        <v>24</v>
      </c>
      <c r="D4" s="510"/>
    </row>
    <row r="5" spans="1:4" s="61" customFormat="1" ht="29.1">
      <c r="A5" s="61" t="s">
        <v>18</v>
      </c>
      <c r="B5" s="62" t="s">
        <v>19</v>
      </c>
      <c r="C5" s="61" t="s">
        <v>25</v>
      </c>
      <c r="D5" s="510"/>
    </row>
    <row r="6" spans="1:4" s="61" customFormat="1" ht="43.5">
      <c r="A6" s="61" t="s">
        <v>18</v>
      </c>
      <c r="B6" s="62" t="s">
        <v>19</v>
      </c>
      <c r="C6" s="61" t="s">
        <v>26</v>
      </c>
      <c r="D6" s="510"/>
    </row>
    <row r="7" spans="1:4" s="61" customFormat="1" ht="29.1">
      <c r="A7" s="61" t="s">
        <v>18</v>
      </c>
      <c r="B7" s="62" t="s">
        <v>19</v>
      </c>
      <c r="C7" s="61" t="s">
        <v>27</v>
      </c>
      <c r="D7" s="510"/>
    </row>
    <row r="8" spans="1:4" s="61" customFormat="1" ht="29.1">
      <c r="A8" s="61" t="s">
        <v>18</v>
      </c>
      <c r="B8" s="62" t="s">
        <v>19</v>
      </c>
      <c r="C8" s="61" t="s">
        <v>28</v>
      </c>
      <c r="D8" s="510"/>
    </row>
    <row r="9" spans="1:4" s="61" customFormat="1" ht="72.599999999999994">
      <c r="A9" s="61" t="s">
        <v>29</v>
      </c>
      <c r="B9" s="62" t="s">
        <v>30</v>
      </c>
      <c r="C9" s="61" t="s">
        <v>31</v>
      </c>
      <c r="D9" s="61" t="s">
        <v>32</v>
      </c>
    </row>
    <row r="10" spans="1:4" s="61" customFormat="1" ht="130.5">
      <c r="A10" s="61" t="s">
        <v>33</v>
      </c>
      <c r="B10" s="62" t="s">
        <v>34</v>
      </c>
      <c r="C10" s="61" t="s">
        <v>31</v>
      </c>
      <c r="D10" s="61" t="s">
        <v>35</v>
      </c>
    </row>
    <row r="11" spans="1:4" s="61" customFormat="1" ht="144.94999999999999">
      <c r="A11" s="61" t="s">
        <v>36</v>
      </c>
      <c r="B11" s="62" t="s">
        <v>37</v>
      </c>
      <c r="C11" s="61" t="s">
        <v>38</v>
      </c>
      <c r="D11" s="61" t="s">
        <v>39</v>
      </c>
    </row>
    <row r="12" spans="1:4" s="61" customFormat="1" ht="29.1">
      <c r="A12" s="61" t="s">
        <v>40</v>
      </c>
      <c r="B12" s="62" t="s">
        <v>41</v>
      </c>
      <c r="C12" s="61" t="s">
        <v>31</v>
      </c>
      <c r="D12" s="61" t="s">
        <v>32</v>
      </c>
    </row>
    <row r="13" spans="1:4" s="61" customFormat="1" ht="57.95">
      <c r="A13" s="61" t="s">
        <v>42</v>
      </c>
      <c r="B13" s="62" t="s">
        <v>43</v>
      </c>
      <c r="C13" s="61" t="s">
        <v>31</v>
      </c>
      <c r="D13" s="61" t="s">
        <v>44</v>
      </c>
    </row>
    <row r="14" spans="1:4" s="61" customFormat="1" ht="130.5">
      <c r="A14" s="61" t="s">
        <v>45</v>
      </c>
      <c r="B14" s="62" t="s">
        <v>46</v>
      </c>
      <c r="C14" s="61" t="s">
        <v>47</v>
      </c>
      <c r="D14" s="61" t="s">
        <v>48</v>
      </c>
    </row>
    <row r="15" spans="1:4" s="61" customFormat="1" ht="30" customHeight="1">
      <c r="A15" s="511" t="s">
        <v>49</v>
      </c>
      <c r="B15" s="511"/>
      <c r="C15" s="511"/>
      <c r="D15" s="61" t="s">
        <v>50</v>
      </c>
    </row>
    <row r="16" spans="1:4" s="61" customFormat="1"/>
    <row r="17" s="61" customFormat="1"/>
    <row r="18" s="61" customFormat="1"/>
    <row r="19" s="61" customFormat="1"/>
    <row r="20" s="61" customFormat="1"/>
    <row r="21" s="61" customFormat="1"/>
    <row r="22" s="61" customFormat="1"/>
    <row r="23" s="61" customFormat="1"/>
    <row r="24" s="61" customFormat="1"/>
    <row r="25" s="61" customFormat="1"/>
    <row r="26" s="61" customFormat="1"/>
    <row r="27" s="61" customFormat="1"/>
    <row r="28" s="61" customFormat="1"/>
  </sheetData>
  <mergeCells count="2">
    <mergeCell ref="D3:D8"/>
    <mergeCell ref="A15:C15"/>
  </mergeCells>
  <hyperlinks>
    <hyperlink ref="B2" r:id="rId1" xr:uid="{00000000-0004-0000-0100-000000000000}"/>
    <hyperlink ref="B3" r:id="rId2" xr:uid="{00000000-0004-0000-0100-000001000000}"/>
    <hyperlink ref="B4" r:id="rId3" xr:uid="{00000000-0004-0000-0100-000002000000}"/>
    <hyperlink ref="B5" r:id="rId4" xr:uid="{00000000-0004-0000-0100-000003000000}"/>
    <hyperlink ref="B6" r:id="rId5" xr:uid="{00000000-0004-0000-0100-000004000000}"/>
    <hyperlink ref="B7" r:id="rId6" xr:uid="{00000000-0004-0000-0100-000005000000}"/>
    <hyperlink ref="B8" r:id="rId7" xr:uid="{00000000-0004-0000-0100-000006000000}"/>
    <hyperlink ref="B9" r:id="rId8" xr:uid="{00000000-0004-0000-0100-000007000000}"/>
    <hyperlink ref="B10" r:id="rId9" xr:uid="{00000000-0004-0000-0100-000008000000}"/>
    <hyperlink ref="B11" r:id="rId10" xr:uid="{00000000-0004-0000-0100-000009000000}"/>
    <hyperlink ref="B12" r:id="rId11" xr:uid="{00000000-0004-0000-0100-00000A000000}"/>
    <hyperlink ref="B13" r:id="rId12" xr:uid="{00000000-0004-0000-0100-00000B000000}"/>
    <hyperlink ref="B14" r:id="rId13" xr:uid="{00000000-0004-0000-0100-00000C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85"/>
  <sheetViews>
    <sheetView topLeftCell="A34" zoomScale="160" zoomScaleNormal="160" workbookViewId="0">
      <selection activeCell="B6" sqref="B6:E6"/>
    </sheetView>
  </sheetViews>
  <sheetFormatPr defaultColWidth="11.42578125" defaultRowHeight="14.45"/>
  <cols>
    <col min="1" max="1" width="2.140625" customWidth="1"/>
    <col min="2" max="2" width="79" customWidth="1"/>
    <col min="3" max="3" width="14.42578125" customWidth="1"/>
  </cols>
  <sheetData>
    <row r="2" spans="2:5" ht="21">
      <c r="B2" s="512" t="s">
        <v>51</v>
      </c>
      <c r="C2" s="513"/>
      <c r="D2" s="513"/>
      <c r="E2" s="513"/>
    </row>
    <row r="3" spans="2:5" ht="21">
      <c r="B3" s="513" t="s">
        <v>52</v>
      </c>
      <c r="C3" s="513"/>
      <c r="D3" s="513"/>
      <c r="E3" s="513"/>
    </row>
    <row r="4" spans="2:5" ht="21">
      <c r="B4" s="513" t="s">
        <v>53</v>
      </c>
      <c r="C4" s="513"/>
      <c r="D4" s="513"/>
      <c r="E4" s="513"/>
    </row>
    <row r="5" spans="2:5" ht="18.600000000000001">
      <c r="B5" s="431"/>
      <c r="C5" s="431"/>
      <c r="D5" s="431"/>
      <c r="E5" s="431"/>
    </row>
    <row r="6" spans="2:5" ht="86.45" customHeight="1">
      <c r="B6" s="514" t="s">
        <v>54</v>
      </c>
      <c r="C6" s="514"/>
      <c r="D6" s="514"/>
      <c r="E6" s="514"/>
    </row>
    <row r="20" ht="42.95" customHeight="1"/>
    <row r="33" spans="2:5" s="415" customFormat="1" ht="15.6">
      <c r="B33" s="419" t="s">
        <v>55</v>
      </c>
      <c r="C33" s="420" t="s">
        <v>56</v>
      </c>
      <c r="D33" s="421" t="s">
        <v>57</v>
      </c>
      <c r="E33" s="421" t="s">
        <v>58</v>
      </c>
    </row>
    <row r="34" spans="2:5">
      <c r="B34" s="410"/>
      <c r="C34" s="410"/>
      <c r="D34" s="410"/>
      <c r="E34" s="410"/>
    </row>
    <row r="35" spans="2:5" ht="15.6">
      <c r="B35" s="416" t="s">
        <v>59</v>
      </c>
      <c r="C35" s="417">
        <v>3</v>
      </c>
      <c r="D35" s="417">
        <v>3</v>
      </c>
      <c r="E35" s="426">
        <f>+D35/C35</f>
        <v>1</v>
      </c>
    </row>
    <row r="36" spans="2:5" ht="15.6">
      <c r="B36" s="416" t="s">
        <v>60</v>
      </c>
      <c r="C36" s="417">
        <v>53</v>
      </c>
      <c r="D36" s="417">
        <v>52</v>
      </c>
      <c r="E36" s="426">
        <f t="shared" ref="E36:E39" si="0">+D36/C36</f>
        <v>0.98113207547169812</v>
      </c>
    </row>
    <row r="37" spans="2:5" ht="15.6">
      <c r="B37" s="416" t="s">
        <v>61</v>
      </c>
      <c r="C37" s="417">
        <v>7</v>
      </c>
      <c r="D37" s="417">
        <v>7</v>
      </c>
      <c r="E37" s="426">
        <f t="shared" si="0"/>
        <v>1</v>
      </c>
    </row>
    <row r="38" spans="2:5" ht="15.6">
      <c r="B38" s="416" t="s">
        <v>62</v>
      </c>
      <c r="C38" s="417">
        <v>16</v>
      </c>
      <c r="D38" s="417">
        <v>16</v>
      </c>
      <c r="E38" s="426">
        <f t="shared" si="0"/>
        <v>1</v>
      </c>
    </row>
    <row r="39" spans="2:5" ht="15.6">
      <c r="B39" s="416" t="s">
        <v>63</v>
      </c>
      <c r="C39" s="417">
        <v>12</v>
      </c>
      <c r="D39" s="417">
        <v>10</v>
      </c>
      <c r="E39" s="426">
        <f t="shared" si="0"/>
        <v>0.83333333333333337</v>
      </c>
    </row>
    <row r="40" spans="2:5" s="415" customFormat="1" ht="15.6">
      <c r="B40" s="422" t="s">
        <v>64</v>
      </c>
      <c r="C40" s="418">
        <f>SUM(C35:C39)</f>
        <v>91</v>
      </c>
      <c r="D40" s="418">
        <f>SUM(D35:D39)</f>
        <v>88</v>
      </c>
      <c r="E40" s="428">
        <f>+D40/C40</f>
        <v>0.96703296703296704</v>
      </c>
    </row>
    <row r="41" spans="2:5">
      <c r="B41" s="410"/>
      <c r="C41" s="410"/>
      <c r="D41" s="410"/>
      <c r="E41" s="410"/>
    </row>
    <row r="42" spans="2:5">
      <c r="B42" s="410"/>
      <c r="C42" s="410"/>
      <c r="D42" s="410"/>
      <c r="E42" s="410"/>
    </row>
    <row r="43" spans="2:5" s="415" customFormat="1" ht="15.6">
      <c r="B43" s="419" t="s">
        <v>65</v>
      </c>
      <c r="C43" s="420" t="s">
        <v>56</v>
      </c>
      <c r="D43" s="421" t="s">
        <v>57</v>
      </c>
      <c r="E43" s="421" t="s">
        <v>58</v>
      </c>
    </row>
    <row r="44" spans="2:5" ht="15.6">
      <c r="B44" s="410" t="s">
        <v>66</v>
      </c>
      <c r="C44" s="424">
        <v>2</v>
      </c>
      <c r="D44" s="424">
        <v>2</v>
      </c>
      <c r="E44" s="427">
        <f t="shared" ref="E44:E46" si="1">+D44/C44</f>
        <v>1</v>
      </c>
    </row>
    <row r="45" spans="2:5" ht="15.6">
      <c r="B45" s="410" t="s">
        <v>67</v>
      </c>
      <c r="C45" s="424">
        <v>1</v>
      </c>
      <c r="D45" s="424">
        <v>1</v>
      </c>
      <c r="E45" s="427">
        <f t="shared" si="1"/>
        <v>1</v>
      </c>
    </row>
    <row r="46" spans="2:5" ht="15.6">
      <c r="B46" s="410" t="s">
        <v>68</v>
      </c>
      <c r="C46" s="424">
        <v>3</v>
      </c>
      <c r="D46" s="424">
        <v>1</v>
      </c>
      <c r="E46" s="427">
        <f t="shared" si="1"/>
        <v>0.33333333333333331</v>
      </c>
    </row>
    <row r="47" spans="2:5" ht="15.6">
      <c r="B47" s="422" t="s">
        <v>64</v>
      </c>
      <c r="C47" s="423">
        <f>SUM(C42:C46)</f>
        <v>6</v>
      </c>
      <c r="D47" s="423">
        <f>SUM(D42:D46)</f>
        <v>4</v>
      </c>
      <c r="E47" s="429">
        <f>+D47/C47</f>
        <v>0.66666666666666663</v>
      </c>
    </row>
    <row r="48" spans="2:5">
      <c r="B48" s="410"/>
      <c r="C48" s="410"/>
      <c r="D48" s="410"/>
      <c r="E48" s="410"/>
    </row>
    <row r="49" spans="2:5">
      <c r="B49" s="410"/>
      <c r="C49" s="410"/>
      <c r="D49" s="410"/>
      <c r="E49" s="410"/>
    </row>
    <row r="50" spans="2:5" s="415" customFormat="1" ht="15.6">
      <c r="B50" s="419" t="s">
        <v>69</v>
      </c>
      <c r="C50" s="420" t="s">
        <v>56</v>
      </c>
      <c r="D50" s="421" t="s">
        <v>57</v>
      </c>
      <c r="E50" s="421" t="s">
        <v>58</v>
      </c>
    </row>
    <row r="51" spans="2:5">
      <c r="B51" s="411" t="s">
        <v>70</v>
      </c>
      <c r="C51" s="412">
        <v>8</v>
      </c>
      <c r="D51" s="412">
        <v>7</v>
      </c>
      <c r="E51" s="425">
        <f t="shared" ref="E51:E53" si="2">D51/C51</f>
        <v>0.875</v>
      </c>
    </row>
    <row r="52" spans="2:5">
      <c r="B52" s="411" t="s">
        <v>71</v>
      </c>
      <c r="C52" s="412">
        <v>4</v>
      </c>
      <c r="D52" s="412">
        <v>3</v>
      </c>
      <c r="E52" s="425">
        <f t="shared" si="2"/>
        <v>0.75</v>
      </c>
    </row>
    <row r="53" spans="2:5">
      <c r="B53" s="411" t="s">
        <v>72</v>
      </c>
      <c r="C53" s="412">
        <v>2</v>
      </c>
      <c r="D53" s="412">
        <v>2</v>
      </c>
      <c r="E53" s="425">
        <f t="shared" si="2"/>
        <v>1</v>
      </c>
    </row>
    <row r="54" spans="2:5" ht="15.6">
      <c r="B54" s="422" t="s">
        <v>64</v>
      </c>
      <c r="C54" s="423">
        <f>SUM(C51:C53)</f>
        <v>14</v>
      </c>
      <c r="D54" s="423">
        <f>SUM(D51:D53)</f>
        <v>12</v>
      </c>
      <c r="E54" s="429">
        <f t="shared" ref="E54" si="3">D54/C54</f>
        <v>0.8571428571428571</v>
      </c>
    </row>
    <row r="55" spans="2:5">
      <c r="B55" s="410"/>
      <c r="C55" s="410"/>
      <c r="D55" s="410"/>
      <c r="E55" s="410"/>
    </row>
    <row r="56" spans="2:5">
      <c r="B56" s="410"/>
      <c r="C56" s="410"/>
      <c r="D56" s="410"/>
      <c r="E56" s="410"/>
    </row>
    <row r="57" spans="2:5" s="415" customFormat="1" ht="15.6">
      <c r="B57" s="419" t="s">
        <v>73</v>
      </c>
      <c r="C57" s="420" t="s">
        <v>56</v>
      </c>
      <c r="D57" s="421" t="s">
        <v>57</v>
      </c>
      <c r="E57" s="421" t="s">
        <v>58</v>
      </c>
    </row>
    <row r="58" spans="2:5">
      <c r="B58" s="410" t="s">
        <v>74</v>
      </c>
      <c r="C58" s="424">
        <v>7</v>
      </c>
      <c r="D58" s="424">
        <v>7</v>
      </c>
      <c r="E58" s="425">
        <f t="shared" ref="E58:E62" si="4">D58/C58</f>
        <v>1</v>
      </c>
    </row>
    <row r="59" spans="2:5">
      <c r="B59" s="410" t="s">
        <v>75</v>
      </c>
      <c r="C59" s="424">
        <v>43</v>
      </c>
      <c r="D59" s="424">
        <v>42</v>
      </c>
      <c r="E59" s="425">
        <f t="shared" si="4"/>
        <v>0.97674418604651159</v>
      </c>
    </row>
    <row r="60" spans="2:5">
      <c r="B60" s="410" t="s">
        <v>76</v>
      </c>
      <c r="C60" s="424">
        <v>7</v>
      </c>
      <c r="D60" s="424">
        <v>3</v>
      </c>
      <c r="E60" s="425">
        <f t="shared" si="4"/>
        <v>0.42857142857142855</v>
      </c>
    </row>
    <row r="61" spans="2:5">
      <c r="B61" s="410" t="s">
        <v>77</v>
      </c>
      <c r="C61" s="424">
        <v>1</v>
      </c>
      <c r="D61" s="424">
        <v>0</v>
      </c>
      <c r="E61" s="425">
        <f t="shared" si="4"/>
        <v>0</v>
      </c>
    </row>
    <row r="62" spans="2:5">
      <c r="B62" s="410" t="s">
        <v>78</v>
      </c>
      <c r="C62" s="424">
        <v>18</v>
      </c>
      <c r="D62" s="424">
        <v>18</v>
      </c>
      <c r="E62" s="425">
        <f t="shared" si="4"/>
        <v>1</v>
      </c>
    </row>
    <row r="63" spans="2:5" ht="15.6">
      <c r="B63" s="422" t="s">
        <v>64</v>
      </c>
      <c r="C63" s="423">
        <f>SUM(C58:C62)</f>
        <v>76</v>
      </c>
      <c r="D63" s="423">
        <f>SUM(D58:D62)</f>
        <v>70</v>
      </c>
      <c r="E63" s="429">
        <f t="shared" ref="E63" si="5">D63/C63</f>
        <v>0.92105263157894735</v>
      </c>
    </row>
    <row r="64" spans="2:5">
      <c r="B64" s="410"/>
      <c r="C64" s="410"/>
      <c r="D64" s="410"/>
      <c r="E64" s="410"/>
    </row>
    <row r="65" spans="2:5">
      <c r="B65" s="410"/>
      <c r="C65" s="410"/>
      <c r="D65" s="410"/>
      <c r="E65" s="410"/>
    </row>
    <row r="66" spans="2:5" s="415" customFormat="1" ht="15.6">
      <c r="B66" s="419" t="s">
        <v>79</v>
      </c>
      <c r="C66" s="420" t="s">
        <v>56</v>
      </c>
      <c r="D66" s="421" t="s">
        <v>57</v>
      </c>
      <c r="E66" s="421" t="s">
        <v>58</v>
      </c>
    </row>
    <row r="67" spans="2:5">
      <c r="B67" s="410" t="s">
        <v>80</v>
      </c>
      <c r="C67" s="414">
        <v>236</v>
      </c>
      <c r="D67" s="414">
        <v>216</v>
      </c>
      <c r="E67" s="425">
        <f t="shared" ref="E67:E72" si="6">D67/C67</f>
        <v>0.9152542372881356</v>
      </c>
    </row>
    <row r="68" spans="2:5">
      <c r="B68" s="410" t="s">
        <v>81</v>
      </c>
      <c r="C68" s="414">
        <v>24</v>
      </c>
      <c r="D68" s="414">
        <v>24</v>
      </c>
      <c r="E68" s="425">
        <f t="shared" si="6"/>
        <v>1</v>
      </c>
    </row>
    <row r="69" spans="2:5">
      <c r="B69" s="410" t="s">
        <v>82</v>
      </c>
      <c r="C69" s="414">
        <v>6</v>
      </c>
      <c r="D69" s="414">
        <v>0</v>
      </c>
      <c r="E69" s="425">
        <f t="shared" si="6"/>
        <v>0</v>
      </c>
    </row>
    <row r="70" spans="2:5">
      <c r="B70" s="410" t="s">
        <v>83</v>
      </c>
      <c r="C70" s="414">
        <v>5</v>
      </c>
      <c r="D70" s="414">
        <v>5</v>
      </c>
      <c r="E70" s="425">
        <f t="shared" si="6"/>
        <v>1</v>
      </c>
    </row>
    <row r="71" spans="2:5">
      <c r="B71" s="410" t="s">
        <v>84</v>
      </c>
      <c r="C71" s="414">
        <v>3</v>
      </c>
      <c r="D71" s="414">
        <v>3</v>
      </c>
      <c r="E71" s="425">
        <f t="shared" si="6"/>
        <v>1</v>
      </c>
    </row>
    <row r="72" spans="2:5" ht="15.6">
      <c r="B72" s="422" t="s">
        <v>64</v>
      </c>
      <c r="C72" s="423">
        <f>SUM(C67:C71)</f>
        <v>274</v>
      </c>
      <c r="D72" s="423">
        <f>SUM(D67:D71)</f>
        <v>248</v>
      </c>
      <c r="E72" s="429">
        <f t="shared" si="6"/>
        <v>0.9051094890510949</v>
      </c>
    </row>
    <row r="73" spans="2:5">
      <c r="B73" s="410"/>
      <c r="C73" s="410"/>
      <c r="D73" s="410"/>
      <c r="E73" s="410"/>
    </row>
    <row r="74" spans="2:5">
      <c r="B74" s="410"/>
      <c r="C74" s="410"/>
      <c r="D74" s="410"/>
      <c r="E74" s="410"/>
    </row>
    <row r="75" spans="2:5" s="415" customFormat="1" ht="15.6">
      <c r="B75" s="419" t="s">
        <v>85</v>
      </c>
      <c r="C75" s="420" t="s">
        <v>56</v>
      </c>
      <c r="D75" s="421" t="s">
        <v>57</v>
      </c>
      <c r="E75" s="421" t="s">
        <v>58</v>
      </c>
    </row>
    <row r="76" spans="2:5">
      <c r="B76" s="410" t="s">
        <v>86</v>
      </c>
      <c r="C76" s="414">
        <v>18</v>
      </c>
      <c r="D76" s="414">
        <v>11</v>
      </c>
      <c r="E76" s="425">
        <f t="shared" ref="E76:E77" si="7">D76/C76</f>
        <v>0.61111111111111116</v>
      </c>
    </row>
    <row r="77" spans="2:5" ht="15.6">
      <c r="B77" s="422" t="s">
        <v>64</v>
      </c>
      <c r="C77" s="423">
        <f>+C76</f>
        <v>18</v>
      </c>
      <c r="D77" s="423">
        <f>+D76</f>
        <v>11</v>
      </c>
      <c r="E77" s="429">
        <f t="shared" si="7"/>
        <v>0.61111111111111116</v>
      </c>
    </row>
    <row r="78" spans="2:5">
      <c r="B78" s="410"/>
      <c r="C78" s="410"/>
      <c r="D78" s="410"/>
      <c r="E78" s="410"/>
    </row>
    <row r="79" spans="2:5" ht="15.6">
      <c r="B79" s="422" t="s">
        <v>87</v>
      </c>
      <c r="C79" s="423">
        <f>+C77+C72+C63+C54+C47+C40</f>
        <v>479</v>
      </c>
      <c r="D79" s="423">
        <f>+D77+D72+D63+D54+D47+D40</f>
        <v>433</v>
      </c>
      <c r="E79" s="429">
        <f>+D79/C79</f>
        <v>0.90396659707724425</v>
      </c>
    </row>
    <row r="80" spans="2:5">
      <c r="B80" s="410"/>
      <c r="C80" s="410"/>
      <c r="D80" s="410"/>
      <c r="E80" s="410"/>
    </row>
    <row r="81" spans="2:5">
      <c r="B81" s="410"/>
      <c r="C81" s="410"/>
      <c r="D81" s="410"/>
      <c r="E81" s="410"/>
    </row>
    <row r="82" spans="2:5">
      <c r="B82" s="410"/>
      <c r="C82" s="410"/>
      <c r="D82" s="410"/>
      <c r="E82" s="410"/>
    </row>
    <row r="83" spans="2:5">
      <c r="B83" s="430" t="s">
        <v>88</v>
      </c>
      <c r="C83" s="430"/>
      <c r="E83" s="413"/>
    </row>
    <row r="84" spans="2:5">
      <c r="B84" t="s">
        <v>89</v>
      </c>
    </row>
    <row r="85" spans="2:5">
      <c r="B85" t="s">
        <v>90</v>
      </c>
    </row>
  </sheetData>
  <mergeCells count="4">
    <mergeCell ref="B2:E2"/>
    <mergeCell ref="B3:E3"/>
    <mergeCell ref="B4:E4"/>
    <mergeCell ref="B6:E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GZ27"/>
  <sheetViews>
    <sheetView showGridLines="0" zoomScale="90" zoomScaleNormal="90" workbookViewId="0">
      <pane xSplit="1" ySplit="4" topLeftCell="D5" activePane="bottomRight" state="frozen"/>
      <selection pane="bottomRight" activeCell="J16" sqref="J16"/>
      <selection pane="bottomLeft" activeCell="A5" sqref="A5"/>
      <selection pane="topRight" activeCell="B1" sqref="B1"/>
    </sheetView>
  </sheetViews>
  <sheetFormatPr defaultColWidth="11.42578125" defaultRowHeight="14.1"/>
  <cols>
    <col min="1" max="1" width="30" style="178" customWidth="1"/>
    <col min="2" max="2" width="7.42578125" style="178" customWidth="1"/>
    <col min="3" max="3" width="44.28515625" style="178" customWidth="1"/>
    <col min="4" max="4" width="35.42578125" style="103" customWidth="1"/>
    <col min="5" max="5" width="18.42578125" style="101" customWidth="1"/>
    <col min="6" max="8" width="13.140625" style="178" customWidth="1"/>
    <col min="9" max="10" width="53.85546875" style="178" customWidth="1"/>
    <col min="11" max="11" width="58.28515625" style="101" customWidth="1"/>
    <col min="12" max="14" width="15.28515625" style="178" customWidth="1"/>
    <col min="15" max="15" width="15.42578125" style="101" bestFit="1" customWidth="1"/>
    <col min="16" max="16" width="40" style="178" customWidth="1"/>
    <col min="17" max="17" width="19" style="102" customWidth="1"/>
    <col min="18" max="18" width="30.7109375" style="178" bestFit="1" customWidth="1"/>
    <col min="19" max="20" width="11.42578125" style="101"/>
    <col min="21" max="21" width="37.140625" style="103" customWidth="1"/>
    <col min="22" max="22" width="15.42578125" style="178" bestFit="1" customWidth="1"/>
    <col min="23" max="23" width="44.85546875" style="178" customWidth="1"/>
    <col min="24" max="24" width="13.85546875" style="178" bestFit="1" customWidth="1"/>
    <col min="25" max="25" width="30.7109375" style="178" bestFit="1" customWidth="1"/>
    <col min="26" max="27" width="11.42578125" style="178"/>
    <col min="28" max="28" width="37.85546875" style="178" customWidth="1"/>
    <col min="29" max="16384" width="11.42578125" style="178"/>
  </cols>
  <sheetData>
    <row r="1" spans="1:208" s="83" customFormat="1" ht="45.75" customHeight="1">
      <c r="A1" s="78" t="s">
        <v>91</v>
      </c>
      <c r="C1" s="176"/>
      <c r="E1" s="82"/>
      <c r="F1" s="176"/>
      <c r="K1" s="532" t="s">
        <v>92</v>
      </c>
      <c r="L1" s="114"/>
      <c r="M1" s="114"/>
      <c r="N1" s="114"/>
      <c r="O1" s="82"/>
      <c r="Q1" s="82"/>
      <c r="S1" s="82"/>
      <c r="T1" s="82"/>
    </row>
    <row r="2" spans="1:208" ht="80.099999999999994" customHeight="1">
      <c r="A2" s="524" t="s">
        <v>93</v>
      </c>
      <c r="B2" s="524"/>
      <c r="C2" s="524"/>
      <c r="D2" s="524"/>
      <c r="E2" s="524"/>
      <c r="F2" s="524"/>
      <c r="G2" s="524"/>
      <c r="H2" s="524"/>
      <c r="K2" s="533"/>
      <c r="L2" s="115"/>
      <c r="M2" s="115"/>
      <c r="N2" s="115"/>
      <c r="O2" s="527"/>
      <c r="P2" s="527"/>
      <c r="Q2" s="527"/>
      <c r="R2" s="527"/>
      <c r="S2" s="527"/>
      <c r="T2" s="527"/>
      <c r="U2" s="527"/>
      <c r="V2" s="528"/>
      <c r="W2" s="528"/>
      <c r="X2" s="528"/>
      <c r="Y2" s="528"/>
      <c r="Z2" s="528"/>
      <c r="AA2" s="528"/>
      <c r="AB2" s="528"/>
      <c r="AC2" s="177"/>
    </row>
    <row r="3" spans="1:208" ht="33.75" customHeight="1" thickBot="1">
      <c r="A3" s="520" t="s">
        <v>94</v>
      </c>
      <c r="B3" s="521"/>
      <c r="C3" s="521"/>
      <c r="D3" s="521"/>
      <c r="E3" s="521"/>
      <c r="F3" s="521"/>
      <c r="G3" s="521"/>
      <c r="H3" s="521"/>
      <c r="I3" s="529" t="s">
        <v>95</v>
      </c>
      <c r="J3" s="530"/>
      <c r="K3" s="531"/>
      <c r="L3" s="529" t="s">
        <v>96</v>
      </c>
      <c r="M3" s="530"/>
      <c r="N3" s="531"/>
      <c r="O3" s="519"/>
      <c r="P3" s="519"/>
      <c r="Q3" s="519"/>
      <c r="R3" s="519"/>
      <c r="S3" s="518"/>
      <c r="T3" s="518"/>
      <c r="U3" s="519"/>
      <c r="V3" s="522"/>
      <c r="W3" s="519"/>
      <c r="X3" s="519"/>
      <c r="Y3" s="519"/>
      <c r="Z3" s="518"/>
      <c r="AA3" s="518"/>
      <c r="AB3" s="519"/>
      <c r="AC3" s="177"/>
    </row>
    <row r="4" spans="1:208" ht="38.25" customHeight="1" thickBot="1">
      <c r="A4" s="140" t="s">
        <v>97</v>
      </c>
      <c r="B4" s="525" t="s">
        <v>98</v>
      </c>
      <c r="C4" s="526"/>
      <c r="D4" s="141" t="s">
        <v>99</v>
      </c>
      <c r="E4" s="87" t="s">
        <v>100</v>
      </c>
      <c r="F4" s="87" t="s">
        <v>101</v>
      </c>
      <c r="G4" s="87" t="s">
        <v>102</v>
      </c>
      <c r="H4" s="140" t="s">
        <v>103</v>
      </c>
      <c r="I4" s="441" t="s">
        <v>104</v>
      </c>
      <c r="J4" s="442" t="s">
        <v>105</v>
      </c>
      <c r="K4" s="437" t="s">
        <v>106</v>
      </c>
      <c r="L4" s="443" t="s">
        <v>107</v>
      </c>
      <c r="M4" s="441" t="s">
        <v>108</v>
      </c>
      <c r="N4" s="441" t="s">
        <v>109</v>
      </c>
      <c r="O4" s="519"/>
      <c r="P4" s="519"/>
      <c r="Q4" s="519"/>
      <c r="R4" s="519"/>
      <c r="S4" s="89"/>
      <c r="T4" s="89"/>
      <c r="U4" s="519"/>
      <c r="V4" s="522"/>
      <c r="W4" s="519"/>
      <c r="X4" s="519"/>
      <c r="Y4" s="519"/>
      <c r="Z4" s="89"/>
      <c r="AA4" s="89"/>
      <c r="AB4" s="519"/>
      <c r="AC4" s="177"/>
    </row>
    <row r="5" spans="1:208" ht="87.95" customHeight="1">
      <c r="A5" s="400" t="s">
        <v>110</v>
      </c>
      <c r="B5" s="401" t="s">
        <v>111</v>
      </c>
      <c r="C5" s="402" t="s">
        <v>112</v>
      </c>
      <c r="D5" s="403" t="s">
        <v>113</v>
      </c>
      <c r="E5" s="404" t="s">
        <v>114</v>
      </c>
      <c r="F5" s="405" t="s">
        <v>115</v>
      </c>
      <c r="G5" s="69">
        <v>45323</v>
      </c>
      <c r="H5" s="69">
        <v>45641</v>
      </c>
      <c r="I5" s="143" t="s">
        <v>116</v>
      </c>
      <c r="J5" s="434" t="s">
        <v>117</v>
      </c>
      <c r="K5" s="266" t="s">
        <v>118</v>
      </c>
      <c r="L5" s="346">
        <v>3</v>
      </c>
      <c r="M5" s="197">
        <v>3</v>
      </c>
      <c r="N5" s="198">
        <v>1</v>
      </c>
      <c r="O5" s="90"/>
      <c r="P5" s="187"/>
      <c r="Q5" s="91"/>
      <c r="R5" s="187"/>
      <c r="S5" s="90"/>
      <c r="T5" s="90"/>
      <c r="U5" s="92"/>
      <c r="V5" s="188"/>
      <c r="W5" s="188"/>
      <c r="X5" s="188"/>
      <c r="Y5" s="188"/>
      <c r="Z5" s="188"/>
      <c r="AA5" s="188"/>
      <c r="AB5" s="93"/>
      <c r="AC5" s="177"/>
    </row>
    <row r="6" spans="1:208" ht="168">
      <c r="A6" s="523" t="s">
        <v>119</v>
      </c>
      <c r="B6" s="334" t="s">
        <v>120</v>
      </c>
      <c r="C6" s="72" t="s">
        <v>121</v>
      </c>
      <c r="D6" s="72" t="s">
        <v>122</v>
      </c>
      <c r="E6" s="72" t="s">
        <v>12</v>
      </c>
      <c r="F6" s="143" t="s">
        <v>123</v>
      </c>
      <c r="G6" s="73">
        <v>45292</v>
      </c>
      <c r="H6" s="73">
        <v>45311</v>
      </c>
      <c r="I6" s="143" t="s">
        <v>124</v>
      </c>
      <c r="J6" s="432"/>
      <c r="K6" s="266" t="s">
        <v>125</v>
      </c>
      <c r="L6" s="346">
        <v>2</v>
      </c>
      <c r="M6" s="197">
        <v>1</v>
      </c>
      <c r="N6" s="198">
        <v>0.5</v>
      </c>
      <c r="O6" s="90"/>
      <c r="P6" s="187"/>
      <c r="Q6" s="91"/>
      <c r="R6" s="187"/>
      <c r="S6" s="90"/>
      <c r="T6" s="90"/>
      <c r="U6" s="92"/>
      <c r="V6" s="188"/>
      <c r="W6" s="188"/>
      <c r="X6" s="188"/>
      <c r="Y6" s="188"/>
      <c r="Z6" s="188"/>
      <c r="AA6" s="188"/>
      <c r="AB6" s="93"/>
      <c r="AC6" s="177"/>
    </row>
    <row r="7" spans="1:208" ht="147.94999999999999" customHeight="1">
      <c r="A7" s="523"/>
      <c r="B7" s="334" t="s">
        <v>126</v>
      </c>
      <c r="C7" s="75" t="s">
        <v>127</v>
      </c>
      <c r="D7" s="138" t="s">
        <v>128</v>
      </c>
      <c r="E7" s="138" t="s">
        <v>114</v>
      </c>
      <c r="F7" s="143" t="s">
        <v>129</v>
      </c>
      <c r="G7" s="69">
        <v>45301</v>
      </c>
      <c r="H7" s="73">
        <v>45626</v>
      </c>
      <c r="I7" s="143" t="s">
        <v>130</v>
      </c>
      <c r="J7" s="433"/>
      <c r="K7" s="266" t="s">
        <v>131</v>
      </c>
      <c r="L7" s="346">
        <v>3</v>
      </c>
      <c r="M7" s="197">
        <v>3</v>
      </c>
      <c r="N7" s="198">
        <f>+M7/L7</f>
        <v>1</v>
      </c>
      <c r="O7" s="94"/>
      <c r="P7" s="92"/>
      <c r="Q7" s="91"/>
      <c r="R7" s="91"/>
      <c r="S7" s="90"/>
      <c r="T7" s="90"/>
      <c r="U7" s="92"/>
      <c r="V7" s="95"/>
      <c r="W7" s="96"/>
      <c r="X7" s="97"/>
      <c r="Y7" s="97"/>
      <c r="Z7" s="97"/>
      <c r="AA7" s="97"/>
      <c r="AB7" s="97"/>
      <c r="AC7" s="177"/>
    </row>
    <row r="8" spans="1:208" ht="96.75" customHeight="1">
      <c r="A8" s="523"/>
      <c r="B8" s="334" t="s">
        <v>132</v>
      </c>
      <c r="C8" s="75" t="s">
        <v>133</v>
      </c>
      <c r="D8" s="138" t="s">
        <v>134</v>
      </c>
      <c r="E8" s="138" t="s">
        <v>114</v>
      </c>
      <c r="F8" s="143" t="s">
        <v>123</v>
      </c>
      <c r="G8" s="69">
        <v>45536</v>
      </c>
      <c r="H8" s="73">
        <v>45565</v>
      </c>
      <c r="I8" s="444" t="s">
        <v>135</v>
      </c>
      <c r="J8" s="434" t="s">
        <v>136</v>
      </c>
      <c r="K8" s="266" t="s">
        <v>137</v>
      </c>
      <c r="L8" s="346">
        <v>1</v>
      </c>
      <c r="M8" s="197">
        <v>1</v>
      </c>
      <c r="N8" s="198">
        <v>1</v>
      </c>
      <c r="O8" s="94"/>
      <c r="P8" s="92"/>
      <c r="Q8" s="91"/>
      <c r="R8" s="91"/>
      <c r="S8" s="90"/>
      <c r="T8" s="90"/>
      <c r="U8" s="92"/>
      <c r="V8" s="95"/>
      <c r="W8" s="96"/>
      <c r="X8" s="97"/>
      <c r="Y8" s="97"/>
      <c r="Z8" s="97"/>
      <c r="AA8" s="97"/>
      <c r="AB8" s="97"/>
      <c r="AC8" s="177"/>
    </row>
    <row r="9" spans="1:208" ht="158.1" customHeight="1">
      <c r="A9" s="523"/>
      <c r="B9" s="334" t="s">
        <v>132</v>
      </c>
      <c r="C9" s="75" t="s">
        <v>138</v>
      </c>
      <c r="D9" s="138" t="s">
        <v>139</v>
      </c>
      <c r="E9" s="138" t="s">
        <v>140</v>
      </c>
      <c r="F9" s="143" t="s">
        <v>123</v>
      </c>
      <c r="G9" s="73">
        <v>45566</v>
      </c>
      <c r="H9" s="73">
        <v>45648</v>
      </c>
      <c r="I9" s="444" t="s">
        <v>141</v>
      </c>
      <c r="J9" s="434" t="s">
        <v>142</v>
      </c>
      <c r="K9" s="266" t="s">
        <v>143</v>
      </c>
      <c r="L9" s="346">
        <v>47</v>
      </c>
      <c r="M9" s="197">
        <v>47</v>
      </c>
      <c r="N9" s="198">
        <v>1</v>
      </c>
      <c r="O9" s="94"/>
      <c r="P9" s="92"/>
      <c r="Q9" s="91"/>
      <c r="R9" s="91"/>
      <c r="S9" s="90"/>
      <c r="T9" s="90"/>
      <c r="U9" s="92"/>
      <c r="V9" s="95"/>
      <c r="W9" s="96"/>
      <c r="X9" s="97"/>
      <c r="Y9" s="97"/>
      <c r="Z9" s="97"/>
      <c r="AA9" s="97"/>
      <c r="AB9" s="97"/>
      <c r="AC9" s="177"/>
    </row>
    <row r="10" spans="1:208" s="189" customFormat="1" ht="132" customHeight="1">
      <c r="A10" s="335" t="s">
        <v>144</v>
      </c>
      <c r="B10" s="334" t="s">
        <v>145</v>
      </c>
      <c r="C10" s="162" t="s">
        <v>146</v>
      </c>
      <c r="D10" s="68" t="s">
        <v>147</v>
      </c>
      <c r="E10" s="72" t="s">
        <v>114</v>
      </c>
      <c r="F10" s="143" t="s">
        <v>129</v>
      </c>
      <c r="G10" s="73">
        <v>45323</v>
      </c>
      <c r="H10" s="73">
        <v>45626</v>
      </c>
      <c r="I10" s="444" t="s">
        <v>148</v>
      </c>
      <c r="J10" s="434" t="s">
        <v>149</v>
      </c>
      <c r="K10" s="447" t="s">
        <v>150</v>
      </c>
      <c r="L10" s="346">
        <v>7</v>
      </c>
      <c r="M10" s="346">
        <v>7</v>
      </c>
      <c r="N10" s="169">
        <v>1</v>
      </c>
      <c r="O10" s="94"/>
      <c r="P10" s="94"/>
      <c r="Q10" s="94"/>
      <c r="R10" s="94"/>
      <c r="S10" s="94"/>
      <c r="T10" s="94"/>
      <c r="U10" s="94"/>
      <c r="V10" s="95"/>
      <c r="W10" s="95"/>
      <c r="X10" s="95"/>
      <c r="Y10" s="95"/>
      <c r="Z10" s="95"/>
      <c r="AA10" s="95"/>
      <c r="AB10" s="95"/>
      <c r="AC10" s="177"/>
      <c r="AD10" s="177"/>
      <c r="AE10" s="177"/>
      <c r="AF10" s="177"/>
      <c r="AG10" s="177"/>
      <c r="AH10" s="177"/>
      <c r="AI10" s="177"/>
      <c r="AJ10" s="177"/>
      <c r="AK10" s="177"/>
      <c r="AL10" s="177"/>
      <c r="AM10" s="177"/>
      <c r="AN10" s="177"/>
      <c r="AO10" s="177"/>
      <c r="AP10" s="177"/>
      <c r="AQ10" s="177"/>
      <c r="AR10" s="177"/>
      <c r="AS10" s="177"/>
      <c r="AT10" s="177"/>
      <c r="AU10" s="177"/>
      <c r="AV10" s="177"/>
      <c r="AW10" s="177"/>
      <c r="AX10" s="177"/>
      <c r="AY10" s="177"/>
      <c r="AZ10" s="177"/>
      <c r="BA10" s="177"/>
      <c r="BB10" s="177"/>
      <c r="BC10" s="177"/>
      <c r="BD10" s="177"/>
      <c r="BE10" s="177"/>
      <c r="BF10" s="177"/>
      <c r="BG10" s="177"/>
      <c r="BH10" s="177"/>
      <c r="BI10" s="177"/>
      <c r="BJ10" s="177"/>
      <c r="BK10" s="177"/>
      <c r="BL10" s="177"/>
      <c r="BM10" s="177"/>
      <c r="BN10" s="177"/>
      <c r="BO10" s="177"/>
      <c r="BP10" s="177"/>
      <c r="BQ10" s="177"/>
      <c r="BR10" s="177"/>
      <c r="BS10" s="177"/>
      <c r="BT10" s="177"/>
      <c r="BU10" s="177"/>
      <c r="BV10" s="177"/>
      <c r="BW10" s="177"/>
      <c r="BX10" s="177"/>
      <c r="BY10" s="177"/>
      <c r="BZ10" s="177"/>
      <c r="CA10" s="177"/>
      <c r="CB10" s="177"/>
      <c r="CC10" s="177"/>
      <c r="CD10" s="177"/>
      <c r="CE10" s="177"/>
      <c r="CF10" s="177"/>
      <c r="CG10" s="177"/>
      <c r="CH10" s="177"/>
      <c r="CI10" s="177"/>
      <c r="CJ10" s="177"/>
      <c r="CK10" s="177"/>
      <c r="CL10" s="177"/>
      <c r="CM10" s="177"/>
      <c r="CN10" s="177"/>
      <c r="CO10" s="177"/>
      <c r="CP10" s="177"/>
      <c r="CQ10" s="177"/>
      <c r="CR10" s="177"/>
      <c r="CS10" s="177"/>
      <c r="CT10" s="177"/>
      <c r="CU10" s="177"/>
      <c r="CV10" s="177"/>
      <c r="CW10" s="177"/>
      <c r="CX10" s="177"/>
      <c r="CY10" s="177"/>
      <c r="CZ10" s="177"/>
      <c r="DA10" s="177"/>
      <c r="DB10" s="177"/>
      <c r="DC10" s="177"/>
      <c r="DD10" s="177"/>
      <c r="DE10" s="177"/>
      <c r="DF10" s="177"/>
      <c r="DG10" s="177"/>
      <c r="DH10" s="177"/>
      <c r="DI10" s="177"/>
      <c r="DJ10" s="177"/>
      <c r="DK10" s="177"/>
      <c r="DL10" s="177"/>
      <c r="DM10" s="177"/>
      <c r="DN10" s="177"/>
      <c r="DO10" s="177"/>
      <c r="DP10" s="177"/>
      <c r="DQ10" s="177"/>
      <c r="DR10" s="177"/>
      <c r="DS10" s="177"/>
      <c r="DT10" s="177"/>
      <c r="DU10" s="177"/>
      <c r="DV10" s="177"/>
      <c r="DW10" s="177"/>
      <c r="DX10" s="177"/>
      <c r="DY10" s="177"/>
      <c r="DZ10" s="177"/>
      <c r="EA10" s="177"/>
      <c r="EB10" s="177"/>
      <c r="EC10" s="177"/>
      <c r="ED10" s="177"/>
      <c r="EE10" s="177"/>
      <c r="EF10" s="177"/>
      <c r="EG10" s="177"/>
      <c r="EH10" s="177"/>
      <c r="EI10" s="177"/>
      <c r="EJ10" s="177"/>
      <c r="EK10" s="177"/>
      <c r="EL10" s="177"/>
      <c r="EM10" s="177"/>
      <c r="EN10" s="177"/>
      <c r="EO10" s="177"/>
      <c r="EP10" s="177"/>
      <c r="EQ10" s="177"/>
      <c r="ER10" s="177"/>
      <c r="ES10" s="177"/>
      <c r="ET10" s="177"/>
      <c r="EU10" s="177"/>
      <c r="EV10" s="177"/>
      <c r="EW10" s="177"/>
      <c r="EX10" s="177"/>
      <c r="EY10" s="177"/>
      <c r="EZ10" s="177"/>
      <c r="FA10" s="177"/>
      <c r="FB10" s="177"/>
      <c r="FC10" s="177"/>
      <c r="FD10" s="177"/>
      <c r="FE10" s="177"/>
      <c r="FF10" s="177"/>
      <c r="FG10" s="177"/>
      <c r="FH10" s="177"/>
      <c r="FI10" s="177"/>
      <c r="FJ10" s="177"/>
      <c r="FK10" s="177"/>
      <c r="FL10" s="177"/>
      <c r="FM10" s="177"/>
      <c r="FN10" s="177"/>
      <c r="FO10" s="177"/>
      <c r="FP10" s="177"/>
      <c r="FQ10" s="177"/>
      <c r="FR10" s="177"/>
      <c r="FS10" s="177"/>
      <c r="FT10" s="177"/>
      <c r="FU10" s="177"/>
      <c r="FV10" s="177"/>
      <c r="FW10" s="177"/>
      <c r="FX10" s="177"/>
      <c r="FY10" s="177"/>
      <c r="FZ10" s="177"/>
      <c r="GA10" s="177"/>
      <c r="GB10" s="177"/>
      <c r="GC10" s="177"/>
      <c r="GD10" s="177"/>
      <c r="GE10" s="177"/>
      <c r="GF10" s="177"/>
      <c r="GG10" s="177"/>
      <c r="GH10" s="177"/>
      <c r="GI10" s="177"/>
      <c r="GJ10" s="177"/>
      <c r="GK10" s="177"/>
      <c r="GL10" s="177"/>
      <c r="GM10" s="177"/>
      <c r="GN10" s="177"/>
      <c r="GO10" s="177"/>
      <c r="GP10" s="177"/>
      <c r="GQ10" s="177"/>
      <c r="GR10" s="177"/>
      <c r="GS10" s="177"/>
      <c r="GT10" s="177"/>
      <c r="GU10" s="177"/>
      <c r="GV10" s="177"/>
      <c r="GW10" s="177"/>
      <c r="GX10" s="177"/>
      <c r="GY10" s="177"/>
      <c r="GZ10" s="177"/>
    </row>
    <row r="11" spans="1:208" s="189" customFormat="1" ht="69.95">
      <c r="A11" s="517" t="s">
        <v>151</v>
      </c>
      <c r="B11" s="334" t="s">
        <v>152</v>
      </c>
      <c r="C11" s="72" t="s">
        <v>153</v>
      </c>
      <c r="D11" s="72" t="s">
        <v>134</v>
      </c>
      <c r="E11" s="72" t="s">
        <v>12</v>
      </c>
      <c r="F11" s="143" t="s">
        <v>115</v>
      </c>
      <c r="G11" s="73">
        <v>45352</v>
      </c>
      <c r="H11" s="73">
        <v>45657</v>
      </c>
      <c r="I11" s="444" t="s">
        <v>154</v>
      </c>
      <c r="J11" s="435" t="s">
        <v>155</v>
      </c>
      <c r="K11" s="447" t="s">
        <v>156</v>
      </c>
      <c r="L11" s="168">
        <v>15</v>
      </c>
      <c r="M11" s="197">
        <v>15</v>
      </c>
      <c r="N11" s="169">
        <v>1</v>
      </c>
      <c r="O11" s="94"/>
      <c r="P11" s="94"/>
      <c r="Q11" s="94"/>
      <c r="R11" s="94"/>
      <c r="S11" s="94"/>
      <c r="T11" s="94"/>
      <c r="U11" s="94"/>
      <c r="V11" s="95"/>
      <c r="W11" s="95"/>
      <c r="X11" s="95"/>
      <c r="Y11" s="95"/>
      <c r="Z11" s="95"/>
      <c r="AA11" s="95"/>
      <c r="AB11" s="95"/>
      <c r="AC11" s="177"/>
      <c r="AD11" s="177"/>
      <c r="AE11" s="177"/>
      <c r="AF11" s="177"/>
      <c r="AG11" s="177"/>
      <c r="AH11" s="177"/>
      <c r="AI11" s="177"/>
      <c r="AJ11" s="177"/>
      <c r="AK11" s="177"/>
      <c r="AL11" s="177"/>
      <c r="AM11" s="177"/>
      <c r="AN11" s="177"/>
      <c r="AO11" s="177"/>
      <c r="AP11" s="177"/>
      <c r="AQ11" s="177"/>
      <c r="AR11" s="177"/>
      <c r="AS11" s="177"/>
      <c r="AT11" s="177"/>
      <c r="AU11" s="177"/>
      <c r="AV11" s="177"/>
      <c r="AW11" s="177"/>
      <c r="AX11" s="177"/>
      <c r="AY11" s="177"/>
      <c r="AZ11" s="177"/>
      <c r="BA11" s="177"/>
      <c r="BB11" s="177"/>
      <c r="BC11" s="177"/>
      <c r="BD11" s="177"/>
      <c r="BE11" s="177"/>
      <c r="BF11" s="177"/>
      <c r="BG11" s="177"/>
      <c r="BH11" s="177"/>
      <c r="BI11" s="177"/>
      <c r="BJ11" s="177"/>
      <c r="BK11" s="177"/>
      <c r="BL11" s="177"/>
      <c r="BM11" s="177"/>
      <c r="BN11" s="177"/>
      <c r="BO11" s="177"/>
      <c r="BP11" s="177"/>
      <c r="BQ11" s="177"/>
      <c r="BR11" s="177"/>
      <c r="BS11" s="177"/>
      <c r="BT11" s="177"/>
      <c r="BU11" s="177"/>
      <c r="BV11" s="177"/>
      <c r="BW11" s="177"/>
      <c r="BX11" s="177"/>
      <c r="BY11" s="177"/>
      <c r="BZ11" s="177"/>
      <c r="CA11" s="177"/>
      <c r="CB11" s="177"/>
      <c r="CC11" s="177"/>
      <c r="CD11" s="177"/>
      <c r="CE11" s="177"/>
      <c r="CF11" s="177"/>
      <c r="CG11" s="177"/>
      <c r="CH11" s="177"/>
      <c r="CI11" s="177"/>
      <c r="CJ11" s="177"/>
      <c r="CK11" s="177"/>
      <c r="CL11" s="177"/>
      <c r="CM11" s="177"/>
      <c r="CN11" s="177"/>
      <c r="CO11" s="177"/>
      <c r="CP11" s="177"/>
      <c r="CQ11" s="177"/>
      <c r="CR11" s="177"/>
      <c r="CS11" s="177"/>
      <c r="CT11" s="177"/>
      <c r="CU11" s="177"/>
      <c r="CV11" s="177"/>
      <c r="CW11" s="177"/>
      <c r="CX11" s="177"/>
      <c r="CY11" s="177"/>
      <c r="CZ11" s="177"/>
      <c r="DA11" s="177"/>
      <c r="DB11" s="177"/>
      <c r="DC11" s="177"/>
      <c r="DD11" s="177"/>
      <c r="DE11" s="177"/>
      <c r="DF11" s="177"/>
      <c r="DG11" s="177"/>
      <c r="DH11" s="177"/>
      <c r="DI11" s="177"/>
      <c r="DJ11" s="177"/>
      <c r="DK11" s="177"/>
      <c r="DL11" s="177"/>
      <c r="DM11" s="177"/>
      <c r="DN11" s="177"/>
      <c r="DO11" s="177"/>
      <c r="DP11" s="177"/>
      <c r="DQ11" s="177"/>
      <c r="DR11" s="177"/>
      <c r="DS11" s="177"/>
      <c r="DT11" s="177"/>
      <c r="DU11" s="177"/>
      <c r="DV11" s="177"/>
      <c r="DW11" s="177"/>
      <c r="DX11" s="177"/>
      <c r="DY11" s="177"/>
      <c r="DZ11" s="177"/>
      <c r="EA11" s="177"/>
      <c r="EB11" s="177"/>
      <c r="EC11" s="177"/>
      <c r="ED11" s="177"/>
      <c r="EE11" s="177"/>
      <c r="EF11" s="177"/>
      <c r="EG11" s="177"/>
      <c r="EH11" s="177"/>
      <c r="EI11" s="177"/>
      <c r="EJ11" s="177"/>
      <c r="EK11" s="177"/>
      <c r="EL11" s="177"/>
      <c r="EM11" s="177"/>
      <c r="EN11" s="177"/>
      <c r="EO11" s="177"/>
      <c r="EP11" s="177"/>
      <c r="EQ11" s="177"/>
      <c r="ER11" s="177"/>
      <c r="ES11" s="177"/>
      <c r="ET11" s="177"/>
      <c r="EU11" s="177"/>
      <c r="EV11" s="177"/>
      <c r="EW11" s="177"/>
      <c r="EX11" s="177"/>
      <c r="EY11" s="177"/>
      <c r="EZ11" s="177"/>
      <c r="FA11" s="177"/>
      <c r="FB11" s="177"/>
      <c r="FC11" s="177"/>
      <c r="FD11" s="177"/>
      <c r="FE11" s="177"/>
      <c r="FF11" s="177"/>
      <c r="FG11" s="177"/>
      <c r="FH11" s="177"/>
      <c r="FI11" s="177"/>
      <c r="FJ11" s="177"/>
      <c r="FK11" s="177"/>
      <c r="FL11" s="177"/>
      <c r="FM11" s="177"/>
      <c r="FN11" s="177"/>
      <c r="FO11" s="177"/>
      <c r="FP11" s="177"/>
      <c r="FQ11" s="177"/>
      <c r="FR11" s="177"/>
      <c r="FS11" s="177"/>
      <c r="FT11" s="177"/>
      <c r="FU11" s="177"/>
      <c r="FV11" s="177"/>
      <c r="FW11" s="177"/>
      <c r="FX11" s="177"/>
      <c r="FY11" s="177"/>
      <c r="FZ11" s="177"/>
      <c r="GA11" s="177"/>
      <c r="GB11" s="177"/>
      <c r="GC11" s="177"/>
      <c r="GD11" s="177"/>
      <c r="GE11" s="177"/>
      <c r="GF11" s="177"/>
      <c r="GG11" s="177"/>
      <c r="GH11" s="177"/>
      <c r="GI11" s="177"/>
      <c r="GJ11" s="177"/>
      <c r="GK11" s="177"/>
      <c r="GL11" s="177"/>
      <c r="GM11" s="177"/>
      <c r="GN11" s="177"/>
      <c r="GO11" s="177"/>
      <c r="GP11" s="177"/>
      <c r="GQ11" s="177"/>
      <c r="GR11" s="177"/>
      <c r="GS11" s="177"/>
      <c r="GT11" s="177"/>
      <c r="GU11" s="177"/>
      <c r="GV11" s="177"/>
      <c r="GW11" s="177"/>
      <c r="GX11" s="177"/>
      <c r="GY11" s="177"/>
      <c r="GZ11" s="177"/>
    </row>
    <row r="12" spans="1:208" s="189" customFormat="1" ht="275.45">
      <c r="A12" s="517"/>
      <c r="B12" s="334" t="s">
        <v>157</v>
      </c>
      <c r="C12" s="72" t="s">
        <v>158</v>
      </c>
      <c r="D12" s="72" t="s">
        <v>134</v>
      </c>
      <c r="E12" s="72" t="s">
        <v>12</v>
      </c>
      <c r="F12" s="143" t="s">
        <v>115</v>
      </c>
      <c r="G12" s="73">
        <v>45352</v>
      </c>
      <c r="H12" s="73">
        <v>45657</v>
      </c>
      <c r="I12" s="444" t="s">
        <v>159</v>
      </c>
      <c r="J12" s="435" t="s">
        <v>160</v>
      </c>
      <c r="K12" s="447" t="s">
        <v>161</v>
      </c>
      <c r="L12" s="168">
        <v>1</v>
      </c>
      <c r="M12" s="197">
        <v>1</v>
      </c>
      <c r="N12" s="169">
        <v>1</v>
      </c>
      <c r="O12" s="94"/>
      <c r="P12" s="94"/>
      <c r="Q12" s="94"/>
      <c r="R12" s="94"/>
      <c r="S12" s="94"/>
      <c r="T12" s="94"/>
      <c r="U12" s="94"/>
      <c r="V12" s="95"/>
      <c r="W12" s="95"/>
      <c r="X12" s="95"/>
      <c r="Y12" s="95"/>
      <c r="Z12" s="95"/>
      <c r="AA12" s="95"/>
      <c r="AB12" s="95"/>
      <c r="AC12" s="177"/>
      <c r="AD12" s="177"/>
      <c r="AE12" s="177"/>
      <c r="AF12" s="177"/>
      <c r="AG12" s="177"/>
      <c r="AH12" s="177"/>
      <c r="AI12" s="177"/>
      <c r="AJ12" s="177"/>
      <c r="AK12" s="177"/>
      <c r="AL12" s="177"/>
      <c r="AM12" s="177"/>
      <c r="AN12" s="177"/>
      <c r="AO12" s="177"/>
      <c r="AP12" s="177"/>
      <c r="AQ12" s="177"/>
      <c r="AR12" s="177"/>
      <c r="AS12" s="177"/>
      <c r="AT12" s="177"/>
      <c r="AU12" s="177"/>
      <c r="AV12" s="177"/>
      <c r="AW12" s="177"/>
      <c r="AX12" s="177"/>
      <c r="AY12" s="177"/>
      <c r="AZ12" s="177"/>
      <c r="BA12" s="177"/>
      <c r="BB12" s="177"/>
      <c r="BC12" s="177"/>
      <c r="BD12" s="177"/>
      <c r="BE12" s="177"/>
      <c r="BF12" s="177"/>
      <c r="BG12" s="177"/>
      <c r="BH12" s="177"/>
      <c r="BI12" s="177"/>
      <c r="BJ12" s="177"/>
      <c r="BK12" s="177"/>
      <c r="BL12" s="177"/>
      <c r="BM12" s="177"/>
      <c r="BN12" s="177"/>
      <c r="BO12" s="177"/>
      <c r="BP12" s="177"/>
      <c r="BQ12" s="177"/>
      <c r="BR12" s="177"/>
      <c r="BS12" s="177"/>
      <c r="BT12" s="177"/>
      <c r="BU12" s="177"/>
      <c r="BV12" s="177"/>
      <c r="BW12" s="177"/>
      <c r="BX12" s="177"/>
      <c r="BY12" s="177"/>
      <c r="BZ12" s="177"/>
      <c r="CA12" s="177"/>
      <c r="CB12" s="177"/>
      <c r="CC12" s="177"/>
      <c r="CD12" s="177"/>
      <c r="CE12" s="177"/>
      <c r="CF12" s="177"/>
      <c r="CG12" s="177"/>
      <c r="CH12" s="177"/>
      <c r="CI12" s="177"/>
      <c r="CJ12" s="177"/>
      <c r="CK12" s="177"/>
      <c r="CL12" s="177"/>
      <c r="CM12" s="177"/>
      <c r="CN12" s="177"/>
      <c r="CO12" s="177"/>
      <c r="CP12" s="177"/>
      <c r="CQ12" s="177"/>
      <c r="CR12" s="177"/>
      <c r="CS12" s="177"/>
      <c r="CT12" s="177"/>
      <c r="CU12" s="177"/>
      <c r="CV12" s="177"/>
      <c r="CW12" s="177"/>
      <c r="CX12" s="177"/>
      <c r="CY12" s="177"/>
      <c r="CZ12" s="177"/>
      <c r="DA12" s="177"/>
      <c r="DB12" s="177"/>
      <c r="DC12" s="177"/>
      <c r="DD12" s="177"/>
      <c r="DE12" s="177"/>
      <c r="DF12" s="177"/>
      <c r="DG12" s="177"/>
      <c r="DH12" s="177"/>
      <c r="DI12" s="177"/>
      <c r="DJ12" s="177"/>
      <c r="DK12" s="177"/>
      <c r="DL12" s="177"/>
      <c r="DM12" s="177"/>
      <c r="DN12" s="177"/>
      <c r="DO12" s="177"/>
      <c r="DP12" s="177"/>
      <c r="DQ12" s="177"/>
      <c r="DR12" s="177"/>
      <c r="DS12" s="177"/>
      <c r="DT12" s="177"/>
      <c r="DU12" s="177"/>
      <c r="DV12" s="177"/>
      <c r="DW12" s="177"/>
      <c r="DX12" s="177"/>
      <c r="DY12" s="177"/>
      <c r="DZ12" s="177"/>
      <c r="EA12" s="177"/>
      <c r="EB12" s="177"/>
      <c r="EC12" s="177"/>
      <c r="ED12" s="177"/>
      <c r="EE12" s="177"/>
      <c r="EF12" s="177"/>
      <c r="EG12" s="177"/>
      <c r="EH12" s="177"/>
      <c r="EI12" s="177"/>
      <c r="EJ12" s="177"/>
      <c r="EK12" s="177"/>
      <c r="EL12" s="177"/>
      <c r="EM12" s="177"/>
      <c r="EN12" s="177"/>
      <c r="EO12" s="177"/>
      <c r="EP12" s="177"/>
      <c r="EQ12" s="177"/>
      <c r="ER12" s="177"/>
      <c r="ES12" s="177"/>
      <c r="ET12" s="177"/>
      <c r="EU12" s="177"/>
      <c r="EV12" s="177"/>
      <c r="EW12" s="177"/>
      <c r="EX12" s="177"/>
      <c r="EY12" s="177"/>
      <c r="EZ12" s="177"/>
      <c r="FA12" s="177"/>
      <c r="FB12" s="177"/>
      <c r="FC12" s="177"/>
      <c r="FD12" s="177"/>
      <c r="FE12" s="177"/>
      <c r="FF12" s="177"/>
      <c r="FG12" s="177"/>
      <c r="FH12" s="177"/>
      <c r="FI12" s="177"/>
      <c r="FJ12" s="177"/>
      <c r="FK12" s="177"/>
      <c r="FL12" s="177"/>
      <c r="FM12" s="177"/>
      <c r="FN12" s="177"/>
      <c r="FO12" s="177"/>
      <c r="FP12" s="177"/>
      <c r="FQ12" s="177"/>
      <c r="FR12" s="177"/>
      <c r="FS12" s="177"/>
      <c r="FT12" s="177"/>
      <c r="FU12" s="177"/>
      <c r="FV12" s="177"/>
      <c r="FW12" s="177"/>
      <c r="FX12" s="177"/>
      <c r="FY12" s="177"/>
      <c r="FZ12" s="177"/>
      <c r="GA12" s="177"/>
      <c r="GB12" s="177"/>
      <c r="GC12" s="177"/>
      <c r="GD12" s="177"/>
      <c r="GE12" s="177"/>
      <c r="GF12" s="177"/>
      <c r="GG12" s="177"/>
      <c r="GH12" s="177"/>
      <c r="GI12" s="177"/>
      <c r="GJ12" s="177"/>
      <c r="GK12" s="177"/>
      <c r="GL12" s="177"/>
      <c r="GM12" s="177"/>
      <c r="GN12" s="177"/>
      <c r="GO12" s="177"/>
      <c r="GP12" s="177"/>
      <c r="GQ12" s="177"/>
      <c r="GR12" s="177"/>
      <c r="GS12" s="177"/>
      <c r="GT12" s="177"/>
      <c r="GU12" s="177"/>
      <c r="GV12" s="177"/>
      <c r="GW12" s="177"/>
      <c r="GX12" s="177"/>
      <c r="GY12" s="177"/>
      <c r="GZ12" s="177"/>
    </row>
    <row r="13" spans="1:208" s="190" customFormat="1" ht="264.95" customHeight="1">
      <c r="A13" s="515" t="s">
        <v>162</v>
      </c>
      <c r="B13" s="334" t="s">
        <v>163</v>
      </c>
      <c r="C13" s="72" t="s">
        <v>164</v>
      </c>
      <c r="D13" s="72" t="s">
        <v>165</v>
      </c>
      <c r="E13" s="72" t="s">
        <v>166</v>
      </c>
      <c r="F13" s="143" t="s">
        <v>167</v>
      </c>
      <c r="G13" s="73">
        <v>45292</v>
      </c>
      <c r="H13" s="73">
        <v>45657</v>
      </c>
      <c r="I13" s="445" t="s">
        <v>168</v>
      </c>
      <c r="J13" s="445"/>
      <c r="K13" s="266" t="s">
        <v>169</v>
      </c>
      <c r="L13" s="168">
        <v>4</v>
      </c>
      <c r="M13" s="197">
        <v>4</v>
      </c>
      <c r="N13" s="198">
        <v>1</v>
      </c>
      <c r="O13" s="90"/>
      <c r="P13" s="187"/>
      <c r="Q13" s="91"/>
      <c r="R13" s="187"/>
      <c r="S13" s="90"/>
      <c r="T13" s="90"/>
      <c r="U13" s="92"/>
      <c r="V13" s="188"/>
      <c r="W13" s="188"/>
      <c r="X13" s="188"/>
      <c r="Y13" s="188"/>
      <c r="Z13" s="188"/>
      <c r="AA13" s="188"/>
      <c r="AB13" s="188"/>
      <c r="AC13" s="177"/>
    </row>
    <row r="14" spans="1:208" s="190" customFormat="1" ht="126">
      <c r="A14" s="515"/>
      <c r="B14" s="334" t="s">
        <v>170</v>
      </c>
      <c r="C14" s="72" t="s">
        <v>171</v>
      </c>
      <c r="D14" s="72" t="s">
        <v>172</v>
      </c>
      <c r="E14" s="72" t="s">
        <v>166</v>
      </c>
      <c r="F14" s="143" t="s">
        <v>173</v>
      </c>
      <c r="G14" s="73">
        <v>45323</v>
      </c>
      <c r="H14" s="73">
        <v>45648</v>
      </c>
      <c r="I14" s="445" t="s">
        <v>174</v>
      </c>
      <c r="J14" s="445"/>
      <c r="K14" s="448" t="s">
        <v>175</v>
      </c>
      <c r="L14" s="346">
        <v>2</v>
      </c>
      <c r="M14" s="197">
        <v>0</v>
      </c>
      <c r="N14" s="198">
        <v>0</v>
      </c>
      <c r="O14" s="90"/>
      <c r="P14" s="187"/>
      <c r="Q14" s="91"/>
      <c r="R14" s="187"/>
      <c r="S14" s="90"/>
      <c r="T14" s="90"/>
      <c r="U14" s="92"/>
      <c r="V14" s="188"/>
      <c r="W14" s="188"/>
      <c r="X14" s="188"/>
      <c r="Y14" s="188"/>
      <c r="Z14" s="188"/>
      <c r="AA14" s="188"/>
      <c r="AB14" s="188"/>
      <c r="AC14" s="177"/>
    </row>
    <row r="15" spans="1:208" ht="111.95">
      <c r="A15" s="515"/>
      <c r="B15" s="334" t="s">
        <v>176</v>
      </c>
      <c r="C15" s="72" t="s">
        <v>177</v>
      </c>
      <c r="D15" s="72" t="s">
        <v>172</v>
      </c>
      <c r="E15" s="72" t="s">
        <v>114</v>
      </c>
      <c r="F15" s="143" t="s">
        <v>178</v>
      </c>
      <c r="G15" s="73">
        <v>45323</v>
      </c>
      <c r="H15" s="73">
        <v>45648</v>
      </c>
      <c r="I15" s="143" t="s">
        <v>179</v>
      </c>
      <c r="J15" s="436"/>
      <c r="K15" s="266" t="s">
        <v>180</v>
      </c>
      <c r="L15" s="159">
        <v>1</v>
      </c>
      <c r="M15" s="159">
        <v>1</v>
      </c>
      <c r="N15" s="208">
        <v>1</v>
      </c>
      <c r="O15" s="76"/>
      <c r="P15" s="177"/>
      <c r="Q15" s="99"/>
      <c r="R15" s="177"/>
      <c r="S15" s="76"/>
      <c r="T15" s="76"/>
      <c r="U15" s="100"/>
      <c r="V15" s="177"/>
      <c r="W15" s="177"/>
      <c r="X15" s="177"/>
      <c r="Y15" s="177"/>
      <c r="Z15" s="177"/>
      <c r="AA15" s="177"/>
      <c r="AB15" s="177"/>
      <c r="AC15" s="177"/>
    </row>
    <row r="16" spans="1:208" ht="113.45">
      <c r="A16" s="515"/>
      <c r="B16" s="334" t="s">
        <v>181</v>
      </c>
      <c r="C16" s="150" t="s">
        <v>182</v>
      </c>
      <c r="D16" s="161" t="s">
        <v>183</v>
      </c>
      <c r="E16" s="72" t="s">
        <v>184</v>
      </c>
      <c r="F16" s="143" t="s">
        <v>129</v>
      </c>
      <c r="G16" s="73">
        <v>45323</v>
      </c>
      <c r="H16" s="73">
        <v>45657</v>
      </c>
      <c r="I16" s="446" t="s">
        <v>185</v>
      </c>
      <c r="J16" s="446"/>
      <c r="K16" s="449" t="s">
        <v>186</v>
      </c>
      <c r="L16" s="159">
        <v>2</v>
      </c>
      <c r="M16" s="159">
        <v>2</v>
      </c>
      <c r="N16" s="208">
        <v>1</v>
      </c>
      <c r="O16" s="76"/>
      <c r="P16" s="177"/>
      <c r="Q16" s="99"/>
      <c r="R16" s="177"/>
      <c r="S16" s="76"/>
      <c r="T16" s="76"/>
      <c r="U16" s="100"/>
      <c r="V16" s="177"/>
      <c r="W16" s="177"/>
      <c r="X16" s="177"/>
      <c r="Y16" s="177"/>
      <c r="Z16" s="177"/>
      <c r="AA16" s="177"/>
      <c r="AB16" s="177"/>
      <c r="AC16" s="177"/>
    </row>
    <row r="17" spans="1:29" ht="56.45" thickBot="1">
      <c r="A17" s="516"/>
      <c r="B17" s="336" t="s">
        <v>187</v>
      </c>
      <c r="C17" s="142" t="s">
        <v>188</v>
      </c>
      <c r="D17" s="149" t="s">
        <v>189</v>
      </c>
      <c r="E17" s="458" t="s">
        <v>184</v>
      </c>
      <c r="F17" s="163" t="s">
        <v>129</v>
      </c>
      <c r="G17" s="73">
        <v>45323</v>
      </c>
      <c r="H17" s="73">
        <v>45657</v>
      </c>
      <c r="I17" s="445" t="s">
        <v>190</v>
      </c>
      <c r="J17" s="445"/>
      <c r="K17" s="449" t="s">
        <v>191</v>
      </c>
      <c r="L17" s="159">
        <v>3</v>
      </c>
      <c r="M17" s="159">
        <v>3</v>
      </c>
      <c r="N17" s="208">
        <v>1</v>
      </c>
      <c r="O17" s="76"/>
      <c r="P17" s="177"/>
      <c r="Q17" s="99"/>
      <c r="R17" s="177"/>
      <c r="S17" s="76"/>
      <c r="T17" s="76"/>
      <c r="U17" s="100"/>
      <c r="V17" s="177"/>
      <c r="W17" s="177"/>
      <c r="X17" s="177"/>
      <c r="Y17" s="177"/>
      <c r="Z17" s="177"/>
      <c r="AA17" s="177"/>
      <c r="AB17" s="177"/>
      <c r="AC17" s="177"/>
    </row>
    <row r="18" spans="1:29">
      <c r="D18" s="178" t="s">
        <v>192</v>
      </c>
      <c r="L18" s="101"/>
      <c r="M18" s="101"/>
      <c r="N18" s="347"/>
    </row>
    <row r="19" spans="1:29">
      <c r="D19" s="178"/>
      <c r="N19" s="199"/>
    </row>
    <row r="20" spans="1:29">
      <c r="D20" s="178"/>
      <c r="N20" s="199"/>
    </row>
    <row r="21" spans="1:29">
      <c r="D21" s="178"/>
      <c r="N21" s="199"/>
    </row>
    <row r="22" spans="1:29">
      <c r="D22" s="178"/>
    </row>
    <row r="23" spans="1:29">
      <c r="D23" s="178"/>
    </row>
    <row r="24" spans="1:29">
      <c r="D24" s="178"/>
    </row>
    <row r="25" spans="1:29">
      <c r="D25" s="178"/>
    </row>
    <row r="26" spans="1:29">
      <c r="D26" s="178"/>
    </row>
    <row r="27" spans="1:29">
      <c r="D27" s="178"/>
    </row>
  </sheetData>
  <mergeCells count="23">
    <mergeCell ref="AB3:AB4"/>
    <mergeCell ref="A2:H2"/>
    <mergeCell ref="B4:C4"/>
    <mergeCell ref="O2:U2"/>
    <mergeCell ref="V2:AB2"/>
    <mergeCell ref="O3:O4"/>
    <mergeCell ref="P3:P4"/>
    <mergeCell ref="Q3:Q4"/>
    <mergeCell ref="R3:R4"/>
    <mergeCell ref="S3:T3"/>
    <mergeCell ref="I3:K3"/>
    <mergeCell ref="K1:K2"/>
    <mergeCell ref="L3:N3"/>
    <mergeCell ref="A13:A17"/>
    <mergeCell ref="A11:A12"/>
    <mergeCell ref="Z3:AA3"/>
    <mergeCell ref="X3:X4"/>
    <mergeCell ref="Y3:Y4"/>
    <mergeCell ref="A3:H3"/>
    <mergeCell ref="W3:W4"/>
    <mergeCell ref="U3:U4"/>
    <mergeCell ref="V3:V4"/>
    <mergeCell ref="A6:A9"/>
  </mergeCells>
  <hyperlinks>
    <hyperlink ref="I16" r:id="rId1" display="https://anmgovco.sharepoint.com/:f:/s/Presid/EgZ4X1NDIrpNkA6254Y_qskBt0ljiN3kriRna4H0T2K2yA?e=UEDidx" xr:uid="{00000000-0004-0000-0300-000000000000}"/>
    <hyperlink ref="J5" r:id="rId2" xr:uid="{00000000-0004-0000-0300-000001000000}"/>
    <hyperlink ref="J8" r:id="rId3" xr:uid="{00000000-0004-0000-0300-000002000000}"/>
    <hyperlink ref="J9" r:id="rId4" xr:uid="{00000000-0004-0000-0300-000003000000}"/>
    <hyperlink ref="J10" r:id="rId5" xr:uid="{00000000-0004-0000-0300-000004000000}"/>
    <hyperlink ref="J11" r:id="rId6" xr:uid="{00000000-0004-0000-0300-000005000000}"/>
    <hyperlink ref="J12" r:id="rId7" display="https://anmgovco.sharepoint.com/sites/VAF/Planeacion/Forms/AllItems.aspx?id=%2Fsites%2FVAF%2FPlaneacion%2FGRUPO%20PLANEACION%2F4%2E%20SIG%2F2024%2F05%2E%20RIESGOS%2FRetroalimentaci%C3%B3n%20de%20reportes%2FOctubre&amp;viewid=fa6987a5%2De146%2D40da%2Db501%2Df9b3ad2d717e" xr:uid="{00000000-0004-0000-0300-000006000000}"/>
  </hyperlinks>
  <pageMargins left="0.7" right="0.7" top="0.75" bottom="0.75" header="0.3" footer="0.3"/>
  <pageSetup paperSize="9" scale="51" orientation="portrait" r:id="rId8"/>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G197"/>
  <sheetViews>
    <sheetView view="pageBreakPreview" zoomScale="60" zoomScaleNormal="100" workbookViewId="0">
      <selection activeCell="C48" sqref="C48:E48"/>
    </sheetView>
  </sheetViews>
  <sheetFormatPr defaultColWidth="0" defaultRowHeight="12.75" customHeight="1" zeroHeight="1"/>
  <cols>
    <col min="1" max="1" width="2.7109375" customWidth="1"/>
    <col min="2" max="2" width="2" customWidth="1"/>
    <col min="3" max="3" width="18.140625" customWidth="1"/>
    <col min="4" max="4" width="52.7109375" customWidth="1"/>
    <col min="5" max="5" width="51.7109375" customWidth="1"/>
    <col min="6" max="6" width="3.42578125" customWidth="1"/>
    <col min="7" max="7" width="2.140625" customWidth="1"/>
    <col min="8" max="16384" width="11.42578125" hidden="1"/>
  </cols>
  <sheetData>
    <row r="1" spans="1:6" ht="15" thickBot="1">
      <c r="C1" s="18"/>
      <c r="D1" s="18"/>
      <c r="E1" s="18"/>
    </row>
    <row r="2" spans="1:6" ht="15.95" thickTop="1">
      <c r="B2" s="19"/>
      <c r="C2" s="585" t="s">
        <v>193</v>
      </c>
      <c r="D2" s="585"/>
      <c r="E2" s="585"/>
      <c r="F2" s="20"/>
    </row>
    <row r="3" spans="1:6" ht="20.45" thickBot="1">
      <c r="A3" s="21"/>
      <c r="B3" s="22"/>
      <c r="C3" s="586" t="s">
        <v>194</v>
      </c>
      <c r="D3" s="586"/>
      <c r="E3" s="586"/>
      <c r="F3" s="23"/>
    </row>
    <row r="4" spans="1:6" ht="15" thickTop="1">
      <c r="A4" s="21"/>
      <c r="B4" s="22"/>
      <c r="C4" s="587" t="s">
        <v>195</v>
      </c>
      <c r="D4" s="588"/>
      <c r="E4" s="589"/>
      <c r="F4" s="24"/>
    </row>
    <row r="5" spans="1:6" ht="14.45">
      <c r="A5" s="21"/>
      <c r="B5" s="22"/>
      <c r="C5" s="590" t="s">
        <v>196</v>
      </c>
      <c r="D5" s="591"/>
      <c r="E5" s="592"/>
      <c r="F5" s="24"/>
    </row>
    <row r="6" spans="1:6" ht="14.45">
      <c r="A6" s="21"/>
      <c r="B6" s="22"/>
      <c r="C6" s="593" t="s">
        <v>197</v>
      </c>
      <c r="D6" s="594"/>
      <c r="E6" s="595"/>
      <c r="F6" s="24"/>
    </row>
    <row r="7" spans="1:6" ht="14.45">
      <c r="A7" s="21"/>
      <c r="B7" s="22"/>
      <c r="C7" s="596" t="s">
        <v>198</v>
      </c>
      <c r="D7" s="597"/>
      <c r="E7" s="598"/>
      <c r="F7" s="25"/>
    </row>
    <row r="8" spans="1:6" ht="14.45">
      <c r="A8" s="21"/>
      <c r="B8" s="22"/>
      <c r="C8" s="599" t="s">
        <v>199</v>
      </c>
      <c r="D8" s="597"/>
      <c r="E8" s="600"/>
      <c r="F8" s="25"/>
    </row>
    <row r="9" spans="1:6" ht="14.45">
      <c r="A9" s="21"/>
      <c r="B9" s="22"/>
      <c r="C9" s="599" t="s">
        <v>200</v>
      </c>
      <c r="D9" s="597"/>
      <c r="E9" s="600"/>
      <c r="F9" s="25"/>
    </row>
    <row r="10" spans="1:6" ht="14.45">
      <c r="A10" s="21"/>
      <c r="B10" s="22"/>
      <c r="C10" s="599" t="s">
        <v>201</v>
      </c>
      <c r="D10" s="597"/>
      <c r="E10" s="600"/>
      <c r="F10" s="25"/>
    </row>
    <row r="11" spans="1:6" ht="14.45">
      <c r="A11" s="21"/>
      <c r="B11" s="22"/>
      <c r="C11" s="599" t="s">
        <v>202</v>
      </c>
      <c r="D11" s="597"/>
      <c r="E11" s="600"/>
      <c r="F11" s="25"/>
    </row>
    <row r="12" spans="1:6" ht="14.45">
      <c r="A12" s="21"/>
      <c r="B12" s="22"/>
      <c r="C12" s="599" t="s">
        <v>203</v>
      </c>
      <c r="D12" s="597"/>
      <c r="E12" s="600"/>
      <c r="F12" s="25"/>
    </row>
    <row r="13" spans="1:6" ht="18.600000000000001" thickBot="1">
      <c r="A13" s="26"/>
      <c r="B13" s="27"/>
      <c r="C13" s="28"/>
      <c r="D13" s="28"/>
      <c r="E13" s="28"/>
      <c r="F13" s="29"/>
    </row>
    <row r="14" spans="1:6" ht="18.95" thickTop="1" thickBot="1">
      <c r="A14" s="26"/>
      <c r="B14" s="27"/>
      <c r="C14" s="582" t="s">
        <v>204</v>
      </c>
      <c r="D14" s="583"/>
      <c r="E14" s="584"/>
      <c r="F14" s="29"/>
    </row>
    <row r="15" spans="1:6" ht="15" thickTop="1">
      <c r="A15" s="30"/>
      <c r="B15" s="31"/>
      <c r="C15" s="566" t="s">
        <v>205</v>
      </c>
      <c r="D15" s="567"/>
      <c r="E15" s="568"/>
      <c r="F15" s="32"/>
    </row>
    <row r="16" spans="1:6" ht="14.45">
      <c r="A16" s="30"/>
      <c r="B16" s="31"/>
      <c r="C16" s="569" t="s">
        <v>206</v>
      </c>
      <c r="D16" s="570"/>
      <c r="E16" s="571"/>
      <c r="F16" s="32"/>
    </row>
    <row r="17" spans="1:6" ht="58.5" customHeight="1">
      <c r="A17" s="30"/>
      <c r="B17" s="31"/>
      <c r="C17" s="553" t="s">
        <v>207</v>
      </c>
      <c r="D17" s="554"/>
      <c r="E17" s="555"/>
      <c r="F17" s="32"/>
    </row>
    <row r="18" spans="1:6" ht="14.45">
      <c r="B18" s="33"/>
      <c r="C18" s="34"/>
      <c r="D18" s="35"/>
      <c r="E18" s="36"/>
      <c r="F18" s="37"/>
    </row>
    <row r="19" spans="1:6" ht="37.5">
      <c r="B19" s="33"/>
      <c r="C19" s="38" t="s">
        <v>208</v>
      </c>
      <c r="D19" s="39" t="s">
        <v>209</v>
      </c>
      <c r="E19" s="40" t="s">
        <v>210</v>
      </c>
      <c r="F19" s="37"/>
    </row>
    <row r="20" spans="1:6" ht="14.45">
      <c r="B20" s="33"/>
      <c r="C20" s="572" t="s">
        <v>211</v>
      </c>
      <c r="D20" s="41" t="s">
        <v>212</v>
      </c>
      <c r="E20" s="557" t="s">
        <v>213</v>
      </c>
      <c r="F20" s="37"/>
    </row>
    <row r="21" spans="1:6" ht="14.45">
      <c r="B21" s="33"/>
      <c r="C21" s="573"/>
      <c r="D21" s="41" t="s">
        <v>214</v>
      </c>
      <c r="E21" s="558"/>
      <c r="F21" s="37"/>
    </row>
    <row r="22" spans="1:6" ht="14.45">
      <c r="B22" s="33"/>
      <c r="C22" s="573"/>
      <c r="D22" s="41" t="s">
        <v>215</v>
      </c>
      <c r="E22" s="558"/>
      <c r="F22" s="37"/>
    </row>
    <row r="23" spans="1:6" ht="14.45">
      <c r="B23" s="33"/>
      <c r="C23" s="573"/>
      <c r="D23" s="41" t="s">
        <v>216</v>
      </c>
      <c r="E23" s="558"/>
      <c r="F23" s="37"/>
    </row>
    <row r="24" spans="1:6" ht="14.45">
      <c r="B24" s="33"/>
      <c r="C24" s="573"/>
      <c r="D24" s="41" t="s">
        <v>217</v>
      </c>
      <c r="E24" s="558"/>
      <c r="F24" s="37"/>
    </row>
    <row r="25" spans="1:6" ht="14.45">
      <c r="B25" s="33"/>
      <c r="C25" s="574" t="s">
        <v>218</v>
      </c>
      <c r="D25" s="42" t="s">
        <v>219</v>
      </c>
      <c r="E25" s="558"/>
      <c r="F25" s="37"/>
    </row>
    <row r="26" spans="1:6" ht="14.45">
      <c r="B26" s="33"/>
      <c r="C26" s="574"/>
      <c r="D26" s="42" t="s">
        <v>220</v>
      </c>
      <c r="E26" s="558"/>
      <c r="F26" s="37"/>
    </row>
    <row r="27" spans="1:6" ht="14.45">
      <c r="B27" s="33"/>
      <c r="C27" s="574"/>
      <c r="D27" s="42" t="s">
        <v>221</v>
      </c>
      <c r="E27" s="558"/>
      <c r="F27" s="37"/>
    </row>
    <row r="28" spans="1:6" ht="14.45">
      <c r="B28" s="33"/>
      <c r="C28" s="574"/>
      <c r="D28" s="42" t="s">
        <v>222</v>
      </c>
      <c r="E28" s="558"/>
      <c r="F28" s="37"/>
    </row>
    <row r="29" spans="1:6" ht="14.45">
      <c r="B29" s="33"/>
      <c r="C29" s="574"/>
      <c r="D29" s="42" t="s">
        <v>223</v>
      </c>
      <c r="E29" s="558"/>
      <c r="F29" s="37"/>
    </row>
    <row r="30" spans="1:6" ht="14.45">
      <c r="B30" s="33"/>
      <c r="C30" s="575"/>
      <c r="D30" s="42" t="s">
        <v>224</v>
      </c>
      <c r="E30" s="558"/>
      <c r="F30" s="37"/>
    </row>
    <row r="31" spans="1:6" ht="14.45">
      <c r="B31" s="33"/>
      <c r="C31" s="576" t="s">
        <v>225</v>
      </c>
      <c r="D31" s="43" t="s">
        <v>226</v>
      </c>
      <c r="E31" s="558"/>
      <c r="F31" s="37"/>
    </row>
    <row r="32" spans="1:6" ht="14.45">
      <c r="B32" s="33"/>
      <c r="C32" s="576"/>
      <c r="D32" s="43" t="s">
        <v>227</v>
      </c>
      <c r="E32" s="558"/>
      <c r="F32" s="37"/>
    </row>
    <row r="33" spans="1:6" ht="14.45">
      <c r="B33" s="33"/>
      <c r="C33" s="576"/>
      <c r="D33" s="43" t="s">
        <v>228</v>
      </c>
      <c r="E33" s="558"/>
      <c r="F33" s="37"/>
    </row>
    <row r="34" spans="1:6" ht="24.95">
      <c r="B34" s="33"/>
      <c r="C34" s="576"/>
      <c r="D34" s="43" t="s">
        <v>229</v>
      </c>
      <c r="E34" s="558"/>
      <c r="F34" s="37"/>
    </row>
    <row r="35" spans="1:6" ht="14.45">
      <c r="B35" s="33"/>
      <c r="C35" s="576"/>
      <c r="D35" s="43" t="s">
        <v>230</v>
      </c>
      <c r="E35" s="558"/>
      <c r="F35" s="37"/>
    </row>
    <row r="36" spans="1:6" ht="15" thickBot="1">
      <c r="B36" s="33"/>
      <c r="C36" s="577"/>
      <c r="D36" s="44" t="s">
        <v>231</v>
      </c>
      <c r="E36" s="559"/>
      <c r="F36" s="37"/>
    </row>
    <row r="37" spans="1:6" ht="69" customHeight="1" thickTop="1" thickBot="1">
      <c r="B37" s="33"/>
      <c r="C37" s="578" t="s">
        <v>232</v>
      </c>
      <c r="D37" s="579"/>
      <c r="E37" s="580"/>
      <c r="F37" s="37"/>
    </row>
    <row r="38" spans="1:6" ht="45.75" customHeight="1" thickTop="1">
      <c r="A38" s="30"/>
      <c r="B38" s="31"/>
      <c r="C38" s="537" t="s">
        <v>233</v>
      </c>
      <c r="D38" s="538"/>
      <c r="E38" s="539"/>
      <c r="F38" s="32"/>
    </row>
    <row r="39" spans="1:6" ht="39.75" customHeight="1" thickBot="1">
      <c r="A39" s="30"/>
      <c r="B39" s="31"/>
      <c r="C39" s="540" t="s">
        <v>234</v>
      </c>
      <c r="D39" s="541"/>
      <c r="E39" s="542"/>
      <c r="F39" s="32"/>
    </row>
    <row r="40" spans="1:6" ht="15" thickTop="1">
      <c r="A40" s="30"/>
      <c r="B40" s="31"/>
      <c r="C40" s="45"/>
      <c r="D40" s="45"/>
      <c r="E40" s="45"/>
      <c r="F40" s="32"/>
    </row>
    <row r="41" spans="1:6" ht="38.25" customHeight="1" thickBot="1">
      <c r="B41" s="46"/>
      <c r="C41" s="581" t="s">
        <v>235</v>
      </c>
      <c r="D41" s="581"/>
      <c r="E41" s="581"/>
      <c r="F41" s="47"/>
    </row>
    <row r="42" spans="1:6" ht="15.6" thickTop="1" thickBot="1">
      <c r="B42" s="33"/>
      <c r="C42" s="48"/>
      <c r="D42" s="48"/>
      <c r="E42" s="48"/>
      <c r="F42" s="49"/>
    </row>
    <row r="43" spans="1:6" ht="44.25" customHeight="1" thickTop="1" thickBot="1">
      <c r="A43" s="26"/>
      <c r="B43" s="27"/>
      <c r="C43" s="582" t="s">
        <v>236</v>
      </c>
      <c r="D43" s="583"/>
      <c r="E43" s="584"/>
      <c r="F43" s="29"/>
    </row>
    <row r="44" spans="1:6" ht="15" thickBot="1">
      <c r="B44" s="33"/>
      <c r="C44" s="563" t="s">
        <v>237</v>
      </c>
      <c r="D44" s="564"/>
      <c r="E44" s="565"/>
      <c r="F44" s="49"/>
    </row>
    <row r="45" spans="1:6" ht="14.45">
      <c r="A45" s="30"/>
      <c r="B45" s="31"/>
      <c r="C45" s="547" t="s">
        <v>238</v>
      </c>
      <c r="D45" s="548"/>
      <c r="E45" s="549"/>
      <c r="F45" s="32"/>
    </row>
    <row r="46" spans="1:6" ht="48.75" customHeight="1">
      <c r="B46" s="33"/>
      <c r="C46" s="550" t="s">
        <v>239</v>
      </c>
      <c r="D46" s="551"/>
      <c r="E46" s="552"/>
      <c r="F46" s="49"/>
    </row>
    <row r="47" spans="1:6" ht="50.25" customHeight="1">
      <c r="B47" s="33"/>
      <c r="C47" s="550" t="s">
        <v>240</v>
      </c>
      <c r="D47" s="551"/>
      <c r="E47" s="552"/>
      <c r="F47" s="49"/>
    </row>
    <row r="48" spans="1:6" ht="39" customHeight="1">
      <c r="A48" s="30"/>
      <c r="B48" s="31"/>
      <c r="C48" s="553" t="s">
        <v>207</v>
      </c>
      <c r="D48" s="554"/>
      <c r="E48" s="555"/>
      <c r="F48" s="32"/>
    </row>
    <row r="49" spans="2:6" ht="14.45">
      <c r="B49" s="33"/>
      <c r="C49" s="34"/>
      <c r="D49" s="35"/>
      <c r="E49" s="36"/>
      <c r="F49" s="37"/>
    </row>
    <row r="50" spans="2:6" ht="37.5">
      <c r="B50" s="33"/>
      <c r="C50" s="50" t="s">
        <v>208</v>
      </c>
      <c r="D50" s="39" t="s">
        <v>209</v>
      </c>
      <c r="E50" s="40" t="s">
        <v>210</v>
      </c>
      <c r="F50" s="37"/>
    </row>
    <row r="51" spans="2:6" ht="14.45">
      <c r="B51" s="33"/>
      <c r="C51" s="556" t="s">
        <v>211</v>
      </c>
      <c r="D51" s="41" t="s">
        <v>212</v>
      </c>
      <c r="E51" s="557" t="s">
        <v>241</v>
      </c>
      <c r="F51" s="37"/>
    </row>
    <row r="52" spans="2:6" ht="14.45">
      <c r="B52" s="33"/>
      <c r="C52" s="556"/>
      <c r="D52" s="41" t="s">
        <v>242</v>
      </c>
      <c r="E52" s="558"/>
      <c r="F52" s="37"/>
    </row>
    <row r="53" spans="2:6" ht="14.45">
      <c r="B53" s="33"/>
      <c r="C53" s="556"/>
      <c r="D53" s="41" t="s">
        <v>215</v>
      </c>
      <c r="E53" s="558"/>
      <c r="F53" s="37"/>
    </row>
    <row r="54" spans="2:6" ht="14.45">
      <c r="B54" s="33"/>
      <c r="C54" s="556"/>
      <c r="D54" s="41" t="s">
        <v>216</v>
      </c>
      <c r="E54" s="558"/>
      <c r="F54" s="37"/>
    </row>
    <row r="55" spans="2:6" ht="14.45">
      <c r="B55" s="33"/>
      <c r="C55" s="556"/>
      <c r="D55" s="41" t="s">
        <v>217</v>
      </c>
      <c r="E55" s="558"/>
      <c r="F55" s="37"/>
    </row>
    <row r="56" spans="2:6" ht="14.45">
      <c r="B56" s="33"/>
      <c r="C56" s="560" t="s">
        <v>218</v>
      </c>
      <c r="D56" s="42" t="s">
        <v>219</v>
      </c>
      <c r="E56" s="558"/>
      <c r="F56" s="37"/>
    </row>
    <row r="57" spans="2:6" ht="14.45">
      <c r="B57" s="33"/>
      <c r="C57" s="560"/>
      <c r="D57" s="42" t="s">
        <v>220</v>
      </c>
      <c r="E57" s="558"/>
      <c r="F57" s="37"/>
    </row>
    <row r="58" spans="2:6" ht="14.45">
      <c r="B58" s="33"/>
      <c r="C58" s="560"/>
      <c r="D58" s="42" t="s">
        <v>243</v>
      </c>
      <c r="E58" s="558"/>
      <c r="F58" s="37"/>
    </row>
    <row r="59" spans="2:6" ht="14.45">
      <c r="B59" s="33"/>
      <c r="C59" s="560"/>
      <c r="D59" s="42" t="s">
        <v>221</v>
      </c>
      <c r="E59" s="558"/>
      <c r="F59" s="37"/>
    </row>
    <row r="60" spans="2:6" ht="14.45">
      <c r="B60" s="33"/>
      <c r="C60" s="560"/>
      <c r="D60" s="42" t="s">
        <v>244</v>
      </c>
      <c r="E60" s="558"/>
      <c r="F60" s="37"/>
    </row>
    <row r="61" spans="2:6" ht="14.45">
      <c r="B61" s="33"/>
      <c r="C61" s="560"/>
      <c r="D61" s="42" t="s">
        <v>223</v>
      </c>
      <c r="E61" s="558"/>
      <c r="F61" s="37"/>
    </row>
    <row r="62" spans="2:6" ht="14.45">
      <c r="B62" s="33"/>
      <c r="C62" s="560"/>
      <c r="D62" s="42" t="s">
        <v>245</v>
      </c>
      <c r="E62" s="558"/>
      <c r="F62" s="37"/>
    </row>
    <row r="63" spans="2:6" ht="14.45">
      <c r="B63" s="33"/>
      <c r="C63" s="561" t="s">
        <v>246</v>
      </c>
      <c r="D63" s="43" t="s">
        <v>226</v>
      </c>
      <c r="E63" s="558"/>
      <c r="F63" s="37"/>
    </row>
    <row r="64" spans="2:6" ht="14.45">
      <c r="B64" s="33"/>
      <c r="C64" s="561"/>
      <c r="D64" s="43" t="s">
        <v>227</v>
      </c>
      <c r="E64" s="558"/>
      <c r="F64" s="37"/>
    </row>
    <row r="65" spans="1:6" ht="14.45">
      <c r="B65" s="33"/>
      <c r="C65" s="561"/>
      <c r="D65" s="51" t="s">
        <v>228</v>
      </c>
      <c r="E65" s="558"/>
      <c r="F65" s="37"/>
    </row>
    <row r="66" spans="1:6" ht="24.95">
      <c r="B66" s="33"/>
      <c r="C66" s="561"/>
      <c r="D66" s="51" t="s">
        <v>247</v>
      </c>
      <c r="E66" s="558"/>
      <c r="F66" s="37"/>
    </row>
    <row r="67" spans="1:6" ht="14.45">
      <c r="B67" s="33"/>
      <c r="C67" s="561"/>
      <c r="D67" s="51" t="s">
        <v>230</v>
      </c>
      <c r="E67" s="558"/>
      <c r="F67" s="37"/>
    </row>
    <row r="68" spans="1:6" ht="15" thickBot="1">
      <c r="B68" s="33"/>
      <c r="C68" s="562"/>
      <c r="D68" s="52" t="s">
        <v>248</v>
      </c>
      <c r="E68" s="559"/>
      <c r="F68" s="37"/>
    </row>
    <row r="69" spans="1:6" ht="15.6" thickTop="1" thickBot="1">
      <c r="A69" s="30"/>
      <c r="B69" s="31"/>
      <c r="C69" s="534" t="s">
        <v>232</v>
      </c>
      <c r="D69" s="535"/>
      <c r="E69" s="536"/>
      <c r="F69" s="32"/>
    </row>
    <row r="70" spans="1:6" ht="15" thickTop="1">
      <c r="A70" s="30"/>
      <c r="B70" s="31"/>
      <c r="C70" s="537" t="s">
        <v>233</v>
      </c>
      <c r="D70" s="538"/>
      <c r="E70" s="539"/>
      <c r="F70" s="32"/>
    </row>
    <row r="71" spans="1:6" ht="15" thickBot="1">
      <c r="A71" s="30"/>
      <c r="B71" s="31"/>
      <c r="C71" s="540" t="s">
        <v>234</v>
      </c>
      <c r="D71" s="541"/>
      <c r="E71" s="542"/>
      <c r="F71" s="32"/>
    </row>
    <row r="72" spans="1:6" ht="15.6" thickTop="1" thickBot="1">
      <c r="A72" s="30"/>
      <c r="B72" s="31"/>
      <c r="C72" s="45"/>
      <c r="D72" s="45"/>
      <c r="E72" s="45"/>
      <c r="F72" s="32"/>
    </row>
    <row r="73" spans="1:6" ht="15.6" thickTop="1" thickBot="1">
      <c r="B73" s="33"/>
      <c r="C73" s="543" t="s">
        <v>249</v>
      </c>
      <c r="D73" s="544"/>
      <c r="E73" s="545"/>
      <c r="F73" s="49"/>
    </row>
    <row r="74" spans="1:6" ht="15" thickTop="1">
      <c r="B74" s="33"/>
      <c r="C74" s="546" t="s">
        <v>235</v>
      </c>
      <c r="D74" s="546"/>
      <c r="E74" s="546"/>
      <c r="F74" s="49"/>
    </row>
    <row r="75" spans="1:6" ht="15" thickBot="1">
      <c r="B75" s="46"/>
      <c r="C75" s="53"/>
      <c r="D75" s="53"/>
      <c r="E75" s="53"/>
      <c r="F75" s="47"/>
    </row>
    <row r="76" spans="1:6" ht="15" thickTop="1">
      <c r="C76" s="18"/>
      <c r="D76" s="18"/>
      <c r="E76" s="18"/>
    </row>
    <row r="77" spans="1:6" ht="14.45"/>
    <row r="78" spans="1:6" ht="14.45"/>
    <row r="79" spans="1:6" ht="14.45"/>
    <row r="80" spans="1:6" ht="14.45"/>
    <row r="81" ht="14.45"/>
    <row r="82" ht="14.45"/>
    <row r="83" ht="14.45"/>
    <row r="84" ht="14.45"/>
    <row r="85" ht="14.45"/>
    <row r="86" ht="14.45"/>
    <row r="87" ht="14.45"/>
    <row r="88" ht="14.45"/>
    <row r="89" ht="14.45"/>
    <row r="90" ht="14.45"/>
    <row r="91" ht="14.45"/>
    <row r="92" ht="14.45"/>
    <row r="93" ht="14.45"/>
    <row r="94" ht="14.45"/>
    <row r="95" ht="14.45"/>
    <row r="96" ht="14.45"/>
    <row r="97" ht="14.45"/>
    <row r="98" ht="14.45"/>
    <row r="99" ht="14.45"/>
    <row r="100" ht="14.45"/>
    <row r="101" ht="14.45"/>
    <row r="102" ht="14.45"/>
    <row r="103" ht="14.45"/>
    <row r="104" ht="14.45"/>
    <row r="105" ht="14.45"/>
    <row r="106" ht="14.45"/>
    <row r="107" ht="14.45"/>
    <row r="108" ht="14.45"/>
    <row r="109" ht="14.45"/>
    <row r="110" ht="14.45"/>
    <row r="111" ht="14.45"/>
    <row r="112" ht="14.45"/>
    <row r="113" ht="14.45"/>
    <row r="114" ht="14.45"/>
    <row r="115" ht="14.45"/>
    <row r="116" ht="14.45"/>
    <row r="117" ht="14.45"/>
    <row r="118" ht="14.45"/>
    <row r="119" ht="14.45"/>
    <row r="120" ht="14.45"/>
    <row r="121" ht="14.45"/>
    <row r="122" ht="14.45"/>
    <row r="123" ht="14.45"/>
    <row r="124" ht="14.45"/>
    <row r="125" ht="14.45"/>
    <row r="126" ht="14.45"/>
    <row r="127" ht="14.45"/>
    <row r="128" ht="14.45"/>
    <row r="129" ht="14.45"/>
    <row r="130" ht="14.45"/>
    <row r="131" ht="14.45"/>
    <row r="132" ht="14.45"/>
    <row r="133" ht="14.45"/>
    <row r="134" ht="14.45"/>
    <row r="135" ht="14.45"/>
    <row r="136" ht="14.45"/>
    <row r="137" ht="14.45"/>
    <row r="138" ht="14.45"/>
    <row r="139" ht="14.45"/>
    <row r="140" ht="14.45"/>
    <row r="141" ht="14.45"/>
    <row r="142" ht="14.45"/>
    <row r="143" ht="14.45"/>
    <row r="144" ht="14.45"/>
    <row r="145" ht="14.45"/>
    <row r="146" ht="14.45"/>
    <row r="147" ht="14.45"/>
    <row r="148" ht="14.45"/>
    <row r="149" ht="14.45"/>
    <row r="150" ht="14.45"/>
    <row r="151" ht="14.45"/>
    <row r="152" ht="14.45"/>
    <row r="153" ht="14.45"/>
    <row r="154" ht="14.45"/>
    <row r="155" ht="14.45"/>
    <row r="156" ht="14.45"/>
    <row r="157" ht="14.45"/>
    <row r="158" ht="14.45"/>
    <row r="159" ht="14.45"/>
    <row r="160" ht="14.45"/>
    <row r="161" ht="14.45"/>
    <row r="162" ht="14.45"/>
    <row r="163" ht="14.45"/>
    <row r="164" ht="14.45"/>
    <row r="165" ht="14.45"/>
    <row r="166" ht="14.45"/>
    <row r="167" ht="14.45"/>
    <row r="168" ht="14.45"/>
    <row r="169" ht="14.45"/>
    <row r="170" ht="14.45"/>
    <row r="171" ht="14.45"/>
    <row r="172" ht="14.45"/>
    <row r="173" ht="14.45"/>
    <row r="174" ht="14.45"/>
    <row r="175" ht="14.45"/>
    <row r="176" ht="14.45"/>
    <row r="177" ht="14.45"/>
    <row r="178" ht="14.45"/>
    <row r="179" ht="14.45"/>
    <row r="180" ht="14.45"/>
    <row r="181" ht="14.45"/>
    <row r="182" ht="14.45"/>
    <row r="183" ht="14.45"/>
    <row r="184" ht="14.45"/>
    <row r="185" ht="14.45"/>
    <row r="186" ht="14.45"/>
    <row r="187" ht="14.45"/>
    <row r="188" ht="14.45"/>
    <row r="189" ht="14.45"/>
    <row r="190" ht="14.45"/>
    <row r="191" ht="14.45"/>
    <row r="192" ht="14.45"/>
    <row r="193" ht="14.45"/>
    <row r="194" ht="14.45"/>
    <row r="195" ht="14.45"/>
    <row r="196" ht="14.45"/>
    <row r="197" ht="14.45"/>
  </sheetData>
  <mergeCells count="38">
    <mergeCell ref="C14:E14"/>
    <mergeCell ref="C2:E2"/>
    <mergeCell ref="C3:E3"/>
    <mergeCell ref="C4:E4"/>
    <mergeCell ref="C5:E5"/>
    <mergeCell ref="C6:E6"/>
    <mergeCell ref="C7:E7"/>
    <mergeCell ref="C8:E8"/>
    <mergeCell ref="C9:E9"/>
    <mergeCell ref="C10:E10"/>
    <mergeCell ref="C11:E11"/>
    <mergeCell ref="C12:E12"/>
    <mergeCell ref="C44:E44"/>
    <mergeCell ref="C15:E15"/>
    <mergeCell ref="C16:E16"/>
    <mergeCell ref="C17:E17"/>
    <mergeCell ref="C20:C24"/>
    <mergeCell ref="E20:E36"/>
    <mergeCell ref="C25:C30"/>
    <mergeCell ref="C31:C36"/>
    <mergeCell ref="C37:E37"/>
    <mergeCell ref="C38:E38"/>
    <mergeCell ref="C39:E39"/>
    <mergeCell ref="C41:E41"/>
    <mergeCell ref="C43:E43"/>
    <mergeCell ref="C45:E45"/>
    <mergeCell ref="C46:E46"/>
    <mergeCell ref="C47:E47"/>
    <mergeCell ref="C48:E48"/>
    <mergeCell ref="C51:C55"/>
    <mergeCell ref="E51:E68"/>
    <mergeCell ref="C56:C62"/>
    <mergeCell ref="C63:C68"/>
    <mergeCell ref="C69:E69"/>
    <mergeCell ref="C70:E70"/>
    <mergeCell ref="C71:E71"/>
    <mergeCell ref="C73:E73"/>
    <mergeCell ref="C74:E74"/>
  </mergeCells>
  <pageMargins left="0.7" right="0.7" top="0.75" bottom="0.75" header="0.3" footer="0.3"/>
  <pageSetup paperSize="9"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AA14"/>
  <sheetViews>
    <sheetView showGridLines="0" topLeftCell="A7" zoomScaleNormal="100" workbookViewId="0">
      <selection activeCell="T9" sqref="T6:T9"/>
    </sheetView>
  </sheetViews>
  <sheetFormatPr defaultColWidth="11.42578125" defaultRowHeight="14.1"/>
  <cols>
    <col min="1" max="1" width="13.28515625" style="178" customWidth="1"/>
    <col min="2" max="2" width="7.42578125" style="178" customWidth="1"/>
    <col min="3" max="3" width="7.7109375" style="178" customWidth="1"/>
    <col min="4" max="4" width="27.7109375" style="103" customWidth="1"/>
    <col min="5" max="5" width="15.42578125" style="178" customWidth="1"/>
    <col min="6" max="6" width="34.42578125" style="178" customWidth="1"/>
    <col min="7" max="7" width="27.140625" style="178" customWidth="1"/>
    <col min="8" max="8" width="12.28515625" style="178" customWidth="1"/>
    <col min="9" max="9" width="16.7109375" style="101" customWidth="1"/>
    <col min="10" max="10" width="7.42578125" style="178" customWidth="1"/>
    <col min="11" max="11" width="11.42578125" style="178"/>
    <col min="12" max="12" width="18.7109375" style="101" customWidth="1"/>
    <col min="13" max="13" width="8.85546875" style="178" customWidth="1"/>
    <col min="14" max="14" width="12.140625" style="102" customWidth="1"/>
    <col min="15" max="15" width="8.85546875" style="178" customWidth="1"/>
    <col min="16" max="16" width="7.7109375" style="101" customWidth="1"/>
    <col min="17" max="17" width="16" style="101" customWidth="1"/>
    <col min="18" max="18" width="11.7109375" style="103" bestFit="1" customWidth="1"/>
    <col min="19" max="19" width="60" style="178" customWidth="1"/>
    <col min="20" max="20" width="62.28515625" style="178" customWidth="1"/>
    <col min="21" max="23" width="11.7109375" style="178" customWidth="1"/>
    <col min="24" max="25" width="11.42578125" style="178"/>
    <col min="26" max="26" width="37.85546875" style="178" customWidth="1"/>
    <col min="27" max="16384" width="11.42578125" style="178"/>
  </cols>
  <sheetData>
    <row r="1" spans="1:27" s="114" customFormat="1" ht="39.75" customHeight="1" thickBot="1">
      <c r="A1" s="157" t="s">
        <v>91</v>
      </c>
      <c r="C1" s="191"/>
      <c r="E1" s="191"/>
      <c r="F1" s="191"/>
      <c r="I1" s="113"/>
      <c r="L1" s="113"/>
      <c r="N1" s="113"/>
      <c r="P1" s="113"/>
      <c r="Q1" s="113"/>
      <c r="T1" s="440" t="s">
        <v>250</v>
      </c>
    </row>
    <row r="2" spans="1:27" ht="32.25" customHeight="1" thickBot="1">
      <c r="A2" s="607" t="s">
        <v>93</v>
      </c>
      <c r="B2" s="608"/>
      <c r="C2" s="608"/>
      <c r="D2" s="608"/>
      <c r="E2" s="608"/>
      <c r="F2" s="608"/>
      <c r="G2" s="608"/>
      <c r="H2" s="608"/>
      <c r="I2" s="608"/>
      <c r="J2" s="608"/>
      <c r="K2" s="608"/>
      <c r="L2" s="608"/>
      <c r="M2" s="608"/>
      <c r="N2" s="608"/>
      <c r="O2" s="608"/>
      <c r="P2" s="609"/>
      <c r="Q2" s="115"/>
      <c r="R2" s="115"/>
      <c r="S2" s="519"/>
      <c r="T2" s="519"/>
      <c r="U2" s="519"/>
      <c r="V2" s="519"/>
      <c r="W2" s="519"/>
      <c r="X2" s="519"/>
      <c r="Y2" s="519"/>
      <c r="Z2" s="519"/>
      <c r="AA2" s="177"/>
    </row>
    <row r="3" spans="1:27" ht="58.5" customHeight="1" thickBot="1">
      <c r="A3" s="610" t="s">
        <v>251</v>
      </c>
      <c r="B3" s="611"/>
      <c r="C3" s="611"/>
      <c r="D3" s="611"/>
      <c r="E3" s="611"/>
      <c r="F3" s="611"/>
      <c r="G3" s="611"/>
      <c r="H3" s="611"/>
      <c r="I3" s="611"/>
      <c r="J3" s="611"/>
      <c r="K3" s="611"/>
      <c r="L3" s="611"/>
      <c r="M3" s="611"/>
      <c r="N3" s="611"/>
      <c r="O3" s="611"/>
      <c r="P3" s="611"/>
      <c r="Q3" s="611"/>
      <c r="R3" s="611"/>
      <c r="X3" s="519"/>
      <c r="Y3" s="519"/>
      <c r="Z3" s="89"/>
      <c r="AA3" s="177"/>
    </row>
    <row r="4" spans="1:27" s="30" customFormat="1" ht="42" customHeight="1" thickBot="1">
      <c r="A4" s="612" t="s">
        <v>252</v>
      </c>
      <c r="B4" s="612"/>
      <c r="C4" s="612"/>
      <c r="D4" s="612"/>
      <c r="E4" s="612"/>
      <c r="F4" s="612" t="s">
        <v>253</v>
      </c>
      <c r="G4" s="612"/>
      <c r="H4" s="612"/>
      <c r="I4" s="612"/>
      <c r="J4" s="612"/>
      <c r="K4" s="612"/>
      <c r="L4" s="612"/>
      <c r="M4" s="612"/>
      <c r="N4" s="612" t="s">
        <v>254</v>
      </c>
      <c r="O4" s="612"/>
      <c r="P4" s="612"/>
      <c r="Q4" s="612"/>
      <c r="R4" s="613"/>
      <c r="S4" s="605" t="s">
        <v>255</v>
      </c>
      <c r="T4" s="606"/>
      <c r="U4" s="529" t="s">
        <v>96</v>
      </c>
      <c r="V4" s="530"/>
      <c r="W4" s="531"/>
    </row>
    <row r="5" spans="1:27" s="30" customFormat="1" ht="57.95" customHeight="1" thickBot="1">
      <c r="A5" s="349" t="s">
        <v>256</v>
      </c>
      <c r="B5" s="604" t="s">
        <v>257</v>
      </c>
      <c r="C5" s="604"/>
      <c r="D5" s="349" t="s">
        <v>5</v>
      </c>
      <c r="E5" s="349" t="s">
        <v>258</v>
      </c>
      <c r="F5" s="349" t="s">
        <v>259</v>
      </c>
      <c r="G5" s="349" t="s">
        <v>260</v>
      </c>
      <c r="H5" s="604" t="s">
        <v>261</v>
      </c>
      <c r="I5" s="604"/>
      <c r="J5" s="604" t="s">
        <v>262</v>
      </c>
      <c r="K5" s="604"/>
      <c r="L5" s="604" t="s">
        <v>263</v>
      </c>
      <c r="M5" s="604"/>
      <c r="N5" s="349" t="s">
        <v>264</v>
      </c>
      <c r="O5" s="604" t="s">
        <v>265</v>
      </c>
      <c r="P5" s="604"/>
      <c r="Q5" s="349" t="s">
        <v>266</v>
      </c>
      <c r="R5" s="350" t="s">
        <v>267</v>
      </c>
      <c r="S5" s="441" t="s">
        <v>104</v>
      </c>
      <c r="T5" s="441" t="s">
        <v>106</v>
      </c>
      <c r="U5" s="438" t="s">
        <v>107</v>
      </c>
      <c r="V5" s="439" t="s">
        <v>268</v>
      </c>
      <c r="W5" s="439" t="s">
        <v>109</v>
      </c>
    </row>
    <row r="6" spans="1:27" s="30" customFormat="1" ht="186" customHeight="1" thickBot="1">
      <c r="A6" s="351" t="s">
        <v>269</v>
      </c>
      <c r="B6" s="601" t="s">
        <v>270</v>
      </c>
      <c r="C6" s="601"/>
      <c r="D6" s="351" t="s">
        <v>271</v>
      </c>
      <c r="E6" s="351" t="s">
        <v>272</v>
      </c>
      <c r="F6" s="351" t="s">
        <v>273</v>
      </c>
      <c r="G6" s="351" t="s">
        <v>274</v>
      </c>
      <c r="H6" s="601" t="s">
        <v>275</v>
      </c>
      <c r="I6" s="601"/>
      <c r="J6" s="601" t="s">
        <v>276</v>
      </c>
      <c r="K6" s="601"/>
      <c r="L6" s="601" t="s">
        <v>277</v>
      </c>
      <c r="M6" s="601"/>
      <c r="N6" s="352">
        <v>45324</v>
      </c>
      <c r="O6" s="602">
        <v>45626</v>
      </c>
      <c r="P6" s="603"/>
      <c r="Q6" s="353" t="s">
        <v>278</v>
      </c>
      <c r="R6" s="354" t="s">
        <v>279</v>
      </c>
      <c r="S6" s="211" t="s">
        <v>280</v>
      </c>
      <c r="T6" s="211" t="s">
        <v>281</v>
      </c>
      <c r="U6" s="245">
        <v>1</v>
      </c>
      <c r="V6" s="245">
        <v>1</v>
      </c>
      <c r="W6" s="246">
        <v>1</v>
      </c>
    </row>
    <row r="7" spans="1:27" s="30" customFormat="1" ht="195" customHeight="1" thickBot="1">
      <c r="A7" s="351" t="s">
        <v>269</v>
      </c>
      <c r="B7" s="601" t="s">
        <v>270</v>
      </c>
      <c r="C7" s="601"/>
      <c r="D7" s="351" t="s">
        <v>271</v>
      </c>
      <c r="E7" s="351" t="s">
        <v>272</v>
      </c>
      <c r="F7" s="351" t="s">
        <v>282</v>
      </c>
      <c r="G7" s="351" t="s">
        <v>283</v>
      </c>
      <c r="H7" s="601" t="s">
        <v>284</v>
      </c>
      <c r="I7" s="601"/>
      <c r="J7" s="601" t="s">
        <v>276</v>
      </c>
      <c r="K7" s="601"/>
      <c r="L7" s="601" t="s">
        <v>277</v>
      </c>
      <c r="M7" s="601"/>
      <c r="N7" s="352">
        <v>45324</v>
      </c>
      <c r="O7" s="602">
        <v>45565</v>
      </c>
      <c r="P7" s="603"/>
      <c r="Q7" s="353" t="s">
        <v>278</v>
      </c>
      <c r="R7" s="354" t="s">
        <v>279</v>
      </c>
      <c r="S7" s="211" t="s">
        <v>285</v>
      </c>
      <c r="T7" s="211" t="s">
        <v>286</v>
      </c>
      <c r="U7" s="245">
        <v>1</v>
      </c>
      <c r="V7" s="245">
        <v>1</v>
      </c>
      <c r="W7" s="246">
        <v>1</v>
      </c>
    </row>
    <row r="8" spans="1:27" s="30" customFormat="1" ht="224.45" thickBot="1">
      <c r="A8" s="351" t="s">
        <v>269</v>
      </c>
      <c r="B8" s="601">
        <v>8966</v>
      </c>
      <c r="C8" s="601"/>
      <c r="D8" s="351" t="s">
        <v>287</v>
      </c>
      <c r="E8" s="351" t="s">
        <v>272</v>
      </c>
      <c r="F8" s="351" t="s">
        <v>288</v>
      </c>
      <c r="G8" s="351" t="s">
        <v>289</v>
      </c>
      <c r="H8" s="601" t="s">
        <v>290</v>
      </c>
      <c r="I8" s="601"/>
      <c r="J8" s="601" t="s">
        <v>291</v>
      </c>
      <c r="K8" s="601"/>
      <c r="L8" s="601" t="s">
        <v>292</v>
      </c>
      <c r="M8" s="601"/>
      <c r="N8" s="352">
        <v>45292</v>
      </c>
      <c r="O8" s="602">
        <v>45626</v>
      </c>
      <c r="P8" s="603"/>
      <c r="Q8" s="353" t="s">
        <v>293</v>
      </c>
      <c r="R8" s="354"/>
      <c r="S8" s="210" t="s">
        <v>294</v>
      </c>
      <c r="T8" s="210" t="s">
        <v>295</v>
      </c>
      <c r="U8" s="245">
        <v>1</v>
      </c>
      <c r="V8" s="245">
        <v>1</v>
      </c>
      <c r="W8" s="246">
        <v>1</v>
      </c>
    </row>
    <row r="9" spans="1:27" s="30" customFormat="1" ht="230.1" customHeight="1" thickBot="1">
      <c r="A9" s="351" t="s">
        <v>269</v>
      </c>
      <c r="B9" s="601">
        <v>7125</v>
      </c>
      <c r="C9" s="601"/>
      <c r="D9" s="351" t="s">
        <v>296</v>
      </c>
      <c r="E9" s="351" t="s">
        <v>272</v>
      </c>
      <c r="F9" s="351" t="s">
        <v>297</v>
      </c>
      <c r="G9" s="351" t="s">
        <v>298</v>
      </c>
      <c r="H9" s="601" t="s">
        <v>290</v>
      </c>
      <c r="I9" s="601"/>
      <c r="J9" s="601" t="s">
        <v>291</v>
      </c>
      <c r="K9" s="601"/>
      <c r="L9" s="601" t="s">
        <v>292</v>
      </c>
      <c r="M9" s="601"/>
      <c r="N9" s="352">
        <v>45292</v>
      </c>
      <c r="O9" s="602">
        <v>45626</v>
      </c>
      <c r="P9" s="603"/>
      <c r="Q9" s="353" t="s">
        <v>293</v>
      </c>
      <c r="R9" s="354"/>
      <c r="S9" s="210" t="s">
        <v>299</v>
      </c>
      <c r="T9" s="210" t="s">
        <v>300</v>
      </c>
      <c r="U9" s="245">
        <v>3</v>
      </c>
      <c r="V9" s="245">
        <v>1</v>
      </c>
      <c r="W9" s="247">
        <f>+V9/U9</f>
        <v>0.33333333333333331</v>
      </c>
    </row>
    <row r="10" spans="1:27">
      <c r="A10" s="152"/>
      <c r="D10" s="178"/>
    </row>
    <row r="11" spans="1:27">
      <c r="A11" s="152"/>
      <c r="D11" s="178"/>
    </row>
    <row r="12" spans="1:27">
      <c r="A12" s="152"/>
      <c r="D12" s="178"/>
    </row>
    <row r="13" spans="1:27">
      <c r="A13" s="152"/>
      <c r="D13" s="178"/>
    </row>
    <row r="14" spans="1:27">
      <c r="D14" s="178"/>
    </row>
  </sheetData>
  <mergeCells count="34">
    <mergeCell ref="O5:P5"/>
    <mergeCell ref="U4:W4"/>
    <mergeCell ref="S4:T4"/>
    <mergeCell ref="X3:Y3"/>
    <mergeCell ref="S2:Z2"/>
    <mergeCell ref="A2:P2"/>
    <mergeCell ref="A3:R3"/>
    <mergeCell ref="A4:E4"/>
    <mergeCell ref="F4:M4"/>
    <mergeCell ref="N4:R4"/>
    <mergeCell ref="B8:C8"/>
    <mergeCell ref="H8:I8"/>
    <mergeCell ref="J8:K8"/>
    <mergeCell ref="B7:C7"/>
    <mergeCell ref="H7:I7"/>
    <mergeCell ref="J7:K7"/>
    <mergeCell ref="B6:C6"/>
    <mergeCell ref="H6:I6"/>
    <mergeCell ref="J6:K6"/>
    <mergeCell ref="L6:M6"/>
    <mergeCell ref="B5:C5"/>
    <mergeCell ref="H5:I5"/>
    <mergeCell ref="J5:K5"/>
    <mergeCell ref="L5:M5"/>
    <mergeCell ref="O6:P6"/>
    <mergeCell ref="L7:M7"/>
    <mergeCell ref="O7:P7"/>
    <mergeCell ref="L8:M8"/>
    <mergeCell ref="O8:P8"/>
    <mergeCell ref="B9:C9"/>
    <mergeCell ref="H9:I9"/>
    <mergeCell ref="J9:K9"/>
    <mergeCell ref="L9:M9"/>
    <mergeCell ref="O9:P9"/>
  </mergeCells>
  <phoneticPr fontId="37" type="noConversion"/>
  <hyperlinks>
    <hyperlink ref="A1" location="'0.Portada'!A1" display="HOME" xr:uid="{00000000-0004-0000-0500-000000000000}"/>
  </hyperlinks>
  <pageMargins left="0.7" right="0.7" top="0.75" bottom="0.75" header="0.3" footer="0.3"/>
  <pageSetup paperSize="9" scale="5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9"/>
  <sheetViews>
    <sheetView view="pageBreakPreview" zoomScale="60" zoomScaleNormal="100" workbookViewId="0">
      <selection activeCell="F28" sqref="F28"/>
    </sheetView>
  </sheetViews>
  <sheetFormatPr defaultColWidth="9.140625" defaultRowHeight="14.45"/>
  <cols>
    <col min="1" max="1" width="5.42578125" bestFit="1" customWidth="1"/>
    <col min="2" max="2" width="7.42578125" bestFit="1" customWidth="1"/>
    <col min="3" max="3" width="36.42578125" bestFit="1" customWidth="1"/>
    <col min="4" max="4" width="12.42578125" customWidth="1"/>
    <col min="5" max="5" width="16.85546875" bestFit="1" customWidth="1"/>
    <col min="6" max="6" width="11.42578125" bestFit="1" customWidth="1"/>
    <col min="7" max="7" width="10.42578125" bestFit="1" customWidth="1"/>
    <col min="8" max="8" width="16.42578125" bestFit="1" customWidth="1"/>
    <col min="9" max="9" width="12.42578125" bestFit="1" customWidth="1"/>
    <col min="10" max="10" width="5.42578125" bestFit="1" customWidth="1"/>
    <col min="11" max="11" width="14.28515625" bestFit="1" customWidth="1"/>
    <col min="12" max="12" width="15.42578125" bestFit="1" customWidth="1"/>
    <col min="13" max="13" width="8.85546875" bestFit="1" customWidth="1"/>
    <col min="14" max="14" width="12" bestFit="1" customWidth="1"/>
    <col min="15" max="15" width="23.28515625" customWidth="1"/>
    <col min="16" max="16" width="31.42578125" bestFit="1" customWidth="1"/>
    <col min="17" max="17" width="22.42578125" bestFit="1" customWidth="1"/>
    <col min="18" max="18" width="26.140625" bestFit="1" customWidth="1"/>
    <col min="19" max="19" width="16.42578125" bestFit="1" customWidth="1"/>
    <col min="20" max="20" width="18.28515625" bestFit="1" customWidth="1"/>
    <col min="21" max="21" width="22.140625" bestFit="1" customWidth="1"/>
  </cols>
  <sheetData>
    <row r="1" spans="1:21" ht="12.75" customHeight="1">
      <c r="A1" s="614" t="s">
        <v>301</v>
      </c>
      <c r="B1" s="614"/>
      <c r="C1" s="614"/>
      <c r="D1" s="614"/>
      <c r="E1" s="55" t="s">
        <v>302</v>
      </c>
      <c r="F1" s="614" t="s">
        <v>303</v>
      </c>
      <c r="G1" s="614"/>
      <c r="H1" s="614"/>
      <c r="I1" s="614"/>
      <c r="J1" s="614"/>
      <c r="K1" s="614" t="s">
        <v>304</v>
      </c>
      <c r="L1" s="614"/>
      <c r="M1" s="614"/>
      <c r="N1" s="614"/>
      <c r="O1" s="614"/>
      <c r="P1" s="614"/>
      <c r="Q1" s="614" t="s">
        <v>305</v>
      </c>
      <c r="R1" s="614"/>
      <c r="S1" s="55" t="s">
        <v>306</v>
      </c>
      <c r="T1" s="614" t="s">
        <v>307</v>
      </c>
      <c r="U1" s="614"/>
    </row>
    <row r="2" spans="1:21" ht="26.1">
      <c r="A2" s="55" t="s">
        <v>256</v>
      </c>
      <c r="B2" s="55" t="s">
        <v>257</v>
      </c>
      <c r="C2" s="55" t="s">
        <v>5</v>
      </c>
      <c r="D2" s="55" t="s">
        <v>258</v>
      </c>
      <c r="E2" s="55" t="s">
        <v>308</v>
      </c>
      <c r="F2" s="55" t="s">
        <v>309</v>
      </c>
      <c r="G2" s="55" t="s">
        <v>310</v>
      </c>
      <c r="H2" s="55" t="s">
        <v>311</v>
      </c>
      <c r="I2" s="55" t="s">
        <v>312</v>
      </c>
      <c r="J2" s="55" t="s">
        <v>313</v>
      </c>
      <c r="K2" s="55" t="s">
        <v>314</v>
      </c>
      <c r="L2" s="55" t="s">
        <v>315</v>
      </c>
      <c r="M2" s="55" t="s">
        <v>316</v>
      </c>
      <c r="N2" s="55" t="s">
        <v>317</v>
      </c>
      <c r="O2" s="55" t="s">
        <v>318</v>
      </c>
      <c r="P2" s="55" t="s">
        <v>319</v>
      </c>
      <c r="Q2" s="55" t="s">
        <v>320</v>
      </c>
      <c r="R2" s="55" t="s">
        <v>321</v>
      </c>
      <c r="S2" s="55" t="s">
        <v>322</v>
      </c>
      <c r="T2" s="55" t="s">
        <v>323</v>
      </c>
      <c r="U2" s="55" t="s">
        <v>324</v>
      </c>
    </row>
    <row r="3" spans="1:21" ht="33" customHeight="1">
      <c r="A3" s="56" t="s">
        <v>269</v>
      </c>
      <c r="B3" s="56">
        <v>1032</v>
      </c>
      <c r="C3" s="59" t="s">
        <v>325</v>
      </c>
      <c r="D3" s="56" t="s">
        <v>272</v>
      </c>
      <c r="E3" s="56" t="s">
        <v>326</v>
      </c>
      <c r="F3" s="56" t="s">
        <v>326</v>
      </c>
      <c r="G3" s="56" t="s">
        <v>326</v>
      </c>
      <c r="H3" s="56">
        <v>0</v>
      </c>
      <c r="I3" s="56" t="s">
        <v>326</v>
      </c>
      <c r="J3" s="56" t="s">
        <v>326</v>
      </c>
      <c r="K3" s="56" t="s">
        <v>326</v>
      </c>
      <c r="L3" s="56" t="s">
        <v>326</v>
      </c>
      <c r="M3" s="56" t="s">
        <v>327</v>
      </c>
      <c r="N3" s="56" t="s">
        <v>327</v>
      </c>
      <c r="O3" s="56">
        <v>14260</v>
      </c>
      <c r="P3" s="57"/>
      <c r="Q3" s="56" t="s">
        <v>326</v>
      </c>
      <c r="R3" s="56" t="s">
        <v>326</v>
      </c>
      <c r="S3" s="57"/>
      <c r="T3" s="56">
        <v>45</v>
      </c>
      <c r="U3" s="56" t="s">
        <v>326</v>
      </c>
    </row>
    <row r="4" spans="1:21" ht="45" customHeight="1">
      <c r="A4" s="56" t="s">
        <v>269</v>
      </c>
      <c r="B4" s="56">
        <v>940</v>
      </c>
      <c r="C4" s="59" t="s">
        <v>328</v>
      </c>
      <c r="D4" s="56" t="s">
        <v>272</v>
      </c>
      <c r="E4" s="56" t="s">
        <v>326</v>
      </c>
      <c r="F4" s="56" t="s">
        <v>326</v>
      </c>
      <c r="G4" s="56" t="s">
        <v>326</v>
      </c>
      <c r="H4" s="56">
        <v>0</v>
      </c>
      <c r="I4" s="56" t="s">
        <v>326</v>
      </c>
      <c r="J4" s="56" t="s">
        <v>326</v>
      </c>
      <c r="K4" s="56" t="s">
        <v>326</v>
      </c>
      <c r="L4" s="56" t="s">
        <v>326</v>
      </c>
      <c r="M4" s="56" t="s">
        <v>327</v>
      </c>
      <c r="N4" s="56" t="s">
        <v>327</v>
      </c>
      <c r="O4" s="56">
        <v>16</v>
      </c>
      <c r="P4" s="57"/>
      <c r="Q4" s="56" t="s">
        <v>326</v>
      </c>
      <c r="R4" s="56" t="s">
        <v>326</v>
      </c>
      <c r="S4" s="57"/>
      <c r="T4" s="56">
        <v>45</v>
      </c>
      <c r="U4" s="56" t="s">
        <v>326</v>
      </c>
    </row>
    <row r="5" spans="1:21" ht="39">
      <c r="A5" s="56" t="s">
        <v>269</v>
      </c>
      <c r="B5" s="56">
        <v>943</v>
      </c>
      <c r="C5" s="59" t="s">
        <v>329</v>
      </c>
      <c r="D5" s="56" t="s">
        <v>272</v>
      </c>
      <c r="E5" s="56" t="s">
        <v>326</v>
      </c>
      <c r="F5" s="56" t="s">
        <v>326</v>
      </c>
      <c r="G5" s="56" t="s">
        <v>326</v>
      </c>
      <c r="H5" s="56">
        <v>0</v>
      </c>
      <c r="I5" s="56" t="s">
        <v>326</v>
      </c>
      <c r="J5" s="56" t="s">
        <v>326</v>
      </c>
      <c r="K5" s="56" t="s">
        <v>326</v>
      </c>
      <c r="L5" s="56" t="s">
        <v>326</v>
      </c>
      <c r="M5" s="56" t="s">
        <v>327</v>
      </c>
      <c r="N5" s="56" t="s">
        <v>327</v>
      </c>
      <c r="O5" s="56">
        <v>1591</v>
      </c>
      <c r="P5" s="57"/>
      <c r="Q5" s="56" t="s">
        <v>326</v>
      </c>
      <c r="R5" s="56" t="s">
        <v>326</v>
      </c>
      <c r="S5" s="57"/>
      <c r="T5" s="56">
        <v>45</v>
      </c>
      <c r="U5" s="56" t="s">
        <v>326</v>
      </c>
    </row>
    <row r="6" spans="1:21" ht="26.1">
      <c r="A6" s="56" t="s">
        <v>269</v>
      </c>
      <c r="B6" s="56">
        <v>949</v>
      </c>
      <c r="C6" s="60" t="s">
        <v>330</v>
      </c>
      <c r="D6" s="56" t="s">
        <v>272</v>
      </c>
      <c r="E6" s="56" t="s">
        <v>326</v>
      </c>
      <c r="F6" s="56" t="s">
        <v>326</v>
      </c>
      <c r="G6" s="56" t="s">
        <v>326</v>
      </c>
      <c r="H6" s="56">
        <v>0</v>
      </c>
      <c r="I6" s="56" t="s">
        <v>326</v>
      </c>
      <c r="J6" s="56" t="s">
        <v>326</v>
      </c>
      <c r="K6" s="56" t="s">
        <v>326</v>
      </c>
      <c r="L6" s="56" t="s">
        <v>326</v>
      </c>
      <c r="M6" s="56" t="s">
        <v>327</v>
      </c>
      <c r="N6" s="56" t="s">
        <v>327</v>
      </c>
      <c r="O6" s="56">
        <v>1339</v>
      </c>
      <c r="P6" s="57"/>
      <c r="Q6" s="56" t="s">
        <v>326</v>
      </c>
      <c r="R6" s="56" t="s">
        <v>326</v>
      </c>
      <c r="S6" s="57"/>
      <c r="T6" s="56">
        <v>45</v>
      </c>
      <c r="U6" s="56" t="s">
        <v>326</v>
      </c>
    </row>
    <row r="7" spans="1:21" ht="26.1">
      <c r="A7" s="56" t="s">
        <v>269</v>
      </c>
      <c r="B7" s="56">
        <v>955</v>
      </c>
      <c r="C7" s="60" t="s">
        <v>331</v>
      </c>
      <c r="D7" s="56" t="s">
        <v>272</v>
      </c>
      <c r="E7" s="56" t="s">
        <v>326</v>
      </c>
      <c r="F7" s="56" t="s">
        <v>326</v>
      </c>
      <c r="G7" s="56" t="s">
        <v>326</v>
      </c>
      <c r="H7" s="56">
        <v>0</v>
      </c>
      <c r="I7" s="56" t="s">
        <v>326</v>
      </c>
      <c r="J7" s="56" t="s">
        <v>326</v>
      </c>
      <c r="K7" s="56" t="s">
        <v>326</v>
      </c>
      <c r="L7" s="56" t="s">
        <v>326</v>
      </c>
      <c r="M7" s="56" t="s">
        <v>327</v>
      </c>
      <c r="N7" s="56" t="s">
        <v>327</v>
      </c>
      <c r="O7" s="56">
        <v>7</v>
      </c>
      <c r="P7" s="57"/>
      <c r="Q7" s="56" t="s">
        <v>326</v>
      </c>
      <c r="R7" s="56" t="s">
        <v>326</v>
      </c>
      <c r="S7" s="57"/>
      <c r="T7" s="56">
        <v>45</v>
      </c>
      <c r="U7" s="56" t="s">
        <v>326</v>
      </c>
    </row>
    <row r="8" spans="1:21" ht="26.45">
      <c r="A8" s="58" t="s">
        <v>269</v>
      </c>
      <c r="B8" s="58">
        <v>1002</v>
      </c>
      <c r="C8" s="58" t="s">
        <v>332</v>
      </c>
      <c r="D8" s="58" t="s">
        <v>272</v>
      </c>
      <c r="E8" s="58" t="s">
        <v>326</v>
      </c>
      <c r="F8" s="58" t="s">
        <v>326</v>
      </c>
      <c r="G8" s="58" t="s">
        <v>326</v>
      </c>
      <c r="H8" s="58">
        <v>0</v>
      </c>
      <c r="I8" s="58" t="s">
        <v>326</v>
      </c>
      <c r="J8" s="58" t="s">
        <v>326</v>
      </c>
      <c r="K8" s="58" t="s">
        <v>326</v>
      </c>
      <c r="L8" s="58" t="s">
        <v>326</v>
      </c>
      <c r="M8" s="58" t="s">
        <v>327</v>
      </c>
      <c r="N8" s="58" t="s">
        <v>327</v>
      </c>
      <c r="O8" s="58">
        <v>69</v>
      </c>
      <c r="P8" s="54"/>
      <c r="Q8" s="58" t="s">
        <v>326</v>
      </c>
      <c r="R8" s="58" t="s">
        <v>326</v>
      </c>
      <c r="S8" s="58">
        <v>1</v>
      </c>
      <c r="T8" s="58">
        <v>40</v>
      </c>
      <c r="U8" s="58" t="s">
        <v>326</v>
      </c>
    </row>
    <row r="9" spans="1:21">
      <c r="A9" s="58" t="s">
        <v>269</v>
      </c>
      <c r="B9" s="58">
        <v>1042</v>
      </c>
      <c r="C9" s="58" t="s">
        <v>333</v>
      </c>
      <c r="D9" s="58" t="s">
        <v>272</v>
      </c>
      <c r="E9" s="58" t="s">
        <v>326</v>
      </c>
      <c r="F9" s="58" t="s">
        <v>326</v>
      </c>
      <c r="G9" s="58" t="s">
        <v>326</v>
      </c>
      <c r="H9" s="58">
        <v>0</v>
      </c>
      <c r="I9" s="58" t="s">
        <v>326</v>
      </c>
      <c r="J9" s="58" t="s">
        <v>326</v>
      </c>
      <c r="K9" s="58" t="s">
        <v>326</v>
      </c>
      <c r="L9" s="58" t="s">
        <v>327</v>
      </c>
      <c r="M9" s="58" t="s">
        <v>326</v>
      </c>
      <c r="N9" s="58" t="s">
        <v>327</v>
      </c>
      <c r="O9" s="58">
        <v>332</v>
      </c>
      <c r="P9" s="54"/>
      <c r="Q9" s="58" t="s">
        <v>326</v>
      </c>
      <c r="R9" s="58" t="s">
        <v>326</v>
      </c>
      <c r="S9" s="58">
        <v>1</v>
      </c>
      <c r="T9" s="58">
        <v>40</v>
      </c>
      <c r="U9" s="58" t="s">
        <v>326</v>
      </c>
    </row>
  </sheetData>
  <mergeCells count="5">
    <mergeCell ref="A1:D1"/>
    <mergeCell ref="F1:J1"/>
    <mergeCell ref="K1:P1"/>
    <mergeCell ref="Q1:R1"/>
    <mergeCell ref="T1:U1"/>
  </mergeCells>
  <pageMargins left="0.75" right="0.75" top="1" bottom="1" header="0.5" footer="0.5"/>
  <pageSetup orientation="portrait" r:id="rId1"/>
  <colBreaks count="1" manualBreakCount="1">
    <brk id="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sheetPr>
  <dimension ref="A1:AC168"/>
  <sheetViews>
    <sheetView showGridLines="0" topLeftCell="A2" zoomScaleNormal="100" workbookViewId="0">
      <pane xSplit="1" ySplit="4" topLeftCell="B6" activePane="bottomRight" state="frozen"/>
      <selection pane="bottomRight" activeCell="J7" sqref="A6:J11"/>
      <selection pane="bottomLeft" activeCell="A5" sqref="A5"/>
      <selection pane="topRight" activeCell="B2" sqref="B2"/>
    </sheetView>
  </sheetViews>
  <sheetFormatPr defaultColWidth="11.42578125" defaultRowHeight="0" customHeight="1" zeroHeight="1"/>
  <cols>
    <col min="1" max="1" width="30" style="86" customWidth="1"/>
    <col min="2" max="2" width="7.42578125" style="86" customWidth="1"/>
    <col min="3" max="3" width="44.28515625" style="86" customWidth="1"/>
    <col min="4" max="4" width="35.42578125" style="103" customWidth="1"/>
    <col min="5" max="5" width="34.85546875" style="86" customWidth="1"/>
    <col min="6" max="6" width="18.42578125" style="84" customWidth="1"/>
    <col min="7" max="7" width="17.85546875" style="86" customWidth="1"/>
    <col min="8" max="8" width="19.140625" style="101" customWidth="1"/>
    <col min="9" max="10" width="60.85546875" style="98" customWidth="1"/>
    <col min="11" max="11" width="50.7109375" style="86" customWidth="1"/>
    <col min="12" max="14" width="13.42578125" style="86" customWidth="1"/>
    <col min="15" max="15" width="15.42578125" style="101" bestFit="1" customWidth="1"/>
    <col min="16" max="16" width="40" style="86" customWidth="1"/>
    <col min="17" max="17" width="19" style="102" customWidth="1"/>
    <col min="18" max="18" width="30.7109375" style="86" bestFit="1" customWidth="1"/>
    <col min="19" max="20" width="11.42578125" style="101"/>
    <col min="21" max="21" width="37.140625" style="103" customWidth="1"/>
    <col min="22" max="22" width="15.42578125" style="86" bestFit="1" customWidth="1"/>
    <col min="23" max="23" width="44.85546875" style="86" customWidth="1"/>
    <col min="24" max="24" width="13.85546875" style="86" bestFit="1" customWidth="1"/>
    <col min="25" max="25" width="30.7109375" style="86" bestFit="1" customWidth="1"/>
    <col min="26" max="27" width="11.42578125" style="86"/>
    <col min="28" max="28" width="37.85546875" style="86" customWidth="1"/>
    <col min="29" max="16384" width="11.42578125" style="86"/>
  </cols>
  <sheetData>
    <row r="1" spans="1:29" s="79" customFormat="1" ht="45.75" customHeight="1">
      <c r="A1" s="78" t="s">
        <v>91</v>
      </c>
      <c r="B1" s="112"/>
      <c r="C1" s="80"/>
      <c r="D1" s="83"/>
      <c r="E1" s="80"/>
      <c r="F1" s="116"/>
      <c r="H1" s="82"/>
      <c r="I1" s="81"/>
      <c r="J1" s="81"/>
      <c r="L1"/>
      <c r="O1" s="82"/>
      <c r="Q1" s="82"/>
      <c r="S1" s="82"/>
      <c r="T1" s="82"/>
      <c r="U1" s="83"/>
    </row>
    <row r="2" spans="1:29" s="79" customFormat="1" ht="33.75" customHeight="1">
      <c r="A2" s="157" t="s">
        <v>91</v>
      </c>
      <c r="B2" s="112"/>
      <c r="C2" s="80"/>
      <c r="D2" s="83"/>
      <c r="E2" s="80"/>
      <c r="F2" s="116"/>
      <c r="H2" s="82"/>
      <c r="I2" s="81"/>
      <c r="J2" s="81"/>
      <c r="K2" s="440" t="s">
        <v>334</v>
      </c>
      <c r="O2" s="82"/>
      <c r="Q2" s="82"/>
      <c r="S2" s="82"/>
      <c r="T2" s="82"/>
      <c r="U2" s="83"/>
    </row>
    <row r="3" spans="1:29" ht="42" customHeight="1">
      <c r="A3" s="524" t="s">
        <v>93</v>
      </c>
      <c r="B3" s="524"/>
      <c r="C3" s="524"/>
      <c r="D3" s="524"/>
      <c r="E3" s="524"/>
      <c r="F3" s="524"/>
      <c r="G3" s="524"/>
      <c r="H3" s="524"/>
      <c r="I3" s="84"/>
      <c r="J3" s="84"/>
      <c r="K3" s="85"/>
      <c r="L3" s="79"/>
      <c r="M3" s="85"/>
      <c r="N3" s="85"/>
      <c r="O3" s="527"/>
      <c r="P3" s="527"/>
      <c r="Q3" s="527"/>
      <c r="R3" s="527"/>
      <c r="S3" s="527"/>
      <c r="T3" s="527"/>
      <c r="U3" s="527"/>
      <c r="V3" s="528"/>
      <c r="W3" s="528"/>
      <c r="X3" s="528"/>
      <c r="Y3" s="528"/>
      <c r="Z3" s="528"/>
      <c r="AA3" s="528"/>
      <c r="AB3" s="528"/>
      <c r="AC3" s="84"/>
    </row>
    <row r="4" spans="1:29" ht="33.75" customHeight="1" thickBot="1">
      <c r="A4" s="520" t="s">
        <v>335</v>
      </c>
      <c r="B4" s="521"/>
      <c r="C4" s="521"/>
      <c r="D4" s="521"/>
      <c r="E4" s="521"/>
      <c r="F4" s="521"/>
      <c r="G4" s="521"/>
      <c r="H4" s="521"/>
      <c r="I4" s="529" t="s">
        <v>95</v>
      </c>
      <c r="J4" s="530"/>
      <c r="K4" s="531"/>
      <c r="L4" s="529" t="s">
        <v>96</v>
      </c>
      <c r="M4" s="530"/>
      <c r="N4" s="531"/>
      <c r="O4" s="519"/>
      <c r="P4" s="519"/>
      <c r="Q4" s="519"/>
      <c r="R4" s="519"/>
      <c r="S4" s="518"/>
      <c r="T4" s="518"/>
      <c r="U4" s="519"/>
      <c r="V4" s="522"/>
      <c r="W4" s="519"/>
      <c r="X4" s="519"/>
      <c r="Y4" s="519"/>
      <c r="Z4" s="518"/>
      <c r="AA4" s="518"/>
      <c r="AB4" s="519"/>
      <c r="AC4" s="84"/>
    </row>
    <row r="5" spans="1:29" ht="38.25" customHeight="1" thickBot="1">
      <c r="A5" s="355" t="s">
        <v>97</v>
      </c>
      <c r="B5" s="615" t="s">
        <v>98</v>
      </c>
      <c r="C5" s="615"/>
      <c r="D5" s="406" t="s">
        <v>99</v>
      </c>
      <c r="E5" s="407" t="s">
        <v>100</v>
      </c>
      <c r="F5" s="408" t="s">
        <v>101</v>
      </c>
      <c r="G5" s="409" t="s">
        <v>102</v>
      </c>
      <c r="H5" s="356" t="s">
        <v>103</v>
      </c>
      <c r="I5" s="437" t="s">
        <v>104</v>
      </c>
      <c r="J5" s="437" t="s">
        <v>336</v>
      </c>
      <c r="K5" s="437" t="s">
        <v>106</v>
      </c>
      <c r="L5" s="452" t="s">
        <v>107</v>
      </c>
      <c r="M5" s="452" t="s">
        <v>268</v>
      </c>
      <c r="N5" s="452" t="s">
        <v>109</v>
      </c>
      <c r="O5" s="519"/>
      <c r="P5" s="519"/>
      <c r="Q5" s="519"/>
      <c r="R5" s="519"/>
      <c r="S5" s="89"/>
      <c r="T5" s="89"/>
      <c r="U5" s="519"/>
      <c r="V5" s="522"/>
      <c r="W5" s="519"/>
      <c r="X5" s="519"/>
      <c r="Y5" s="519"/>
      <c r="Z5" s="89"/>
      <c r="AA5" s="89"/>
      <c r="AB5" s="519"/>
      <c r="AC5" s="84"/>
    </row>
    <row r="6" spans="1:29" ht="200.25" customHeight="1">
      <c r="A6" s="616" t="s">
        <v>337</v>
      </c>
      <c r="B6" s="357" t="s">
        <v>111</v>
      </c>
      <c r="C6" s="358" t="s">
        <v>338</v>
      </c>
      <c r="D6" s="358" t="s">
        <v>339</v>
      </c>
      <c r="E6" s="358" t="s">
        <v>340</v>
      </c>
      <c r="F6" s="359" t="s">
        <v>341</v>
      </c>
      <c r="G6" s="360">
        <v>45303</v>
      </c>
      <c r="H6" s="361">
        <v>45382</v>
      </c>
      <c r="I6" s="221" t="s">
        <v>342</v>
      </c>
      <c r="J6" s="221"/>
      <c r="K6" s="211" t="s">
        <v>343</v>
      </c>
      <c r="L6" s="209">
        <v>1</v>
      </c>
      <c r="M6" s="209">
        <v>1</v>
      </c>
      <c r="N6" s="250">
        <v>1</v>
      </c>
      <c r="O6" s="89"/>
      <c r="P6" s="89"/>
      <c r="Q6" s="89"/>
      <c r="R6" s="89"/>
      <c r="S6" s="89"/>
      <c r="T6" s="89"/>
      <c r="U6" s="89"/>
      <c r="V6" s="153"/>
      <c r="W6" s="89"/>
      <c r="X6" s="89"/>
      <c r="Y6" s="89"/>
      <c r="Z6" s="89"/>
      <c r="AA6" s="89"/>
      <c r="AB6" s="89"/>
      <c r="AC6" s="84"/>
    </row>
    <row r="7" spans="1:29" ht="409.5">
      <c r="A7" s="617"/>
      <c r="B7" s="222" t="s">
        <v>344</v>
      </c>
      <c r="C7" s="223" t="s">
        <v>345</v>
      </c>
      <c r="D7" s="224" t="s">
        <v>346</v>
      </c>
      <c r="E7" s="216" t="s">
        <v>12</v>
      </c>
      <c r="F7" s="225" t="s">
        <v>341</v>
      </c>
      <c r="G7" s="226">
        <v>45303</v>
      </c>
      <c r="H7" s="227">
        <v>45641</v>
      </c>
      <c r="I7" s="251" t="s">
        <v>347</v>
      </c>
      <c r="J7" s="451" t="s">
        <v>348</v>
      </c>
      <c r="K7" s="202" t="s">
        <v>349</v>
      </c>
      <c r="L7" s="209">
        <v>1</v>
      </c>
      <c r="M7" s="248">
        <v>1</v>
      </c>
      <c r="N7" s="249">
        <v>1</v>
      </c>
    </row>
    <row r="8" spans="1:29" s="123" customFormat="1" ht="98.1">
      <c r="A8" s="617"/>
      <c r="B8" s="228" t="s">
        <v>350</v>
      </c>
      <c r="C8" s="216" t="s">
        <v>351</v>
      </c>
      <c r="D8" s="214" t="s">
        <v>352</v>
      </c>
      <c r="E8" s="214" t="s">
        <v>340</v>
      </c>
      <c r="F8" s="229" t="s">
        <v>341</v>
      </c>
      <c r="G8" s="230">
        <v>45323</v>
      </c>
      <c r="H8" s="231">
        <v>45473</v>
      </c>
      <c r="I8" s="217" t="s">
        <v>353</v>
      </c>
      <c r="J8" s="450"/>
      <c r="K8" s="212" t="s">
        <v>354</v>
      </c>
      <c r="L8" s="248">
        <v>1</v>
      </c>
      <c r="M8" s="218">
        <v>0</v>
      </c>
      <c r="N8" s="252">
        <v>0</v>
      </c>
      <c r="O8" s="126"/>
      <c r="P8" s="127"/>
      <c r="Q8" s="128"/>
      <c r="R8" s="127"/>
      <c r="S8" s="126"/>
      <c r="T8" s="126"/>
      <c r="U8" s="129"/>
      <c r="V8" s="130"/>
      <c r="W8" s="130"/>
      <c r="X8" s="130"/>
      <c r="Y8" s="130"/>
      <c r="Z8" s="130"/>
      <c r="AA8" s="130"/>
      <c r="AB8" s="131"/>
      <c r="AC8" s="122"/>
    </row>
    <row r="9" spans="1:29" s="123" customFormat="1" ht="177.6" customHeight="1">
      <c r="A9" s="617"/>
      <c r="B9" s="222" t="s">
        <v>355</v>
      </c>
      <c r="C9" s="216" t="s">
        <v>356</v>
      </c>
      <c r="D9" s="216" t="s">
        <v>357</v>
      </c>
      <c r="E9" s="216" t="s">
        <v>358</v>
      </c>
      <c r="F9" s="229" t="s">
        <v>359</v>
      </c>
      <c r="G9" s="232">
        <v>45294</v>
      </c>
      <c r="H9" s="233">
        <v>45657</v>
      </c>
      <c r="I9" s="217" t="s">
        <v>360</v>
      </c>
      <c r="J9" s="451" t="s">
        <v>361</v>
      </c>
      <c r="K9" s="265" t="s">
        <v>362</v>
      </c>
      <c r="L9" s="248">
        <v>2</v>
      </c>
      <c r="M9" s="218">
        <v>2</v>
      </c>
      <c r="N9" s="252">
        <v>1</v>
      </c>
      <c r="O9" s="126"/>
      <c r="P9" s="127"/>
      <c r="Q9" s="128"/>
      <c r="R9" s="127"/>
      <c r="S9" s="126"/>
      <c r="T9" s="126"/>
      <c r="U9" s="129"/>
      <c r="V9" s="130"/>
      <c r="W9" s="130"/>
      <c r="X9" s="130"/>
      <c r="Y9" s="130"/>
      <c r="Z9" s="130"/>
      <c r="AA9" s="130"/>
      <c r="AB9" s="131"/>
      <c r="AC9" s="122"/>
    </row>
    <row r="10" spans="1:29" s="123" customFormat="1" ht="168">
      <c r="A10" s="617"/>
      <c r="B10" s="228" t="s">
        <v>363</v>
      </c>
      <c r="C10" s="216" t="s">
        <v>364</v>
      </c>
      <c r="D10" s="216" t="s">
        <v>365</v>
      </c>
      <c r="E10" s="216" t="s">
        <v>366</v>
      </c>
      <c r="F10" s="229" t="s">
        <v>359</v>
      </c>
      <c r="G10" s="226">
        <v>45303</v>
      </c>
      <c r="H10" s="231">
        <v>45473</v>
      </c>
      <c r="I10" s="217" t="s">
        <v>367</v>
      </c>
      <c r="J10" s="217"/>
      <c r="K10" s="212" t="s">
        <v>368</v>
      </c>
      <c r="L10" s="248">
        <v>1</v>
      </c>
      <c r="M10" s="218">
        <v>1</v>
      </c>
      <c r="N10" s="252">
        <v>1</v>
      </c>
      <c r="O10" s="126"/>
      <c r="P10" s="127"/>
      <c r="Q10" s="128"/>
      <c r="R10" s="127"/>
      <c r="S10" s="126"/>
      <c r="T10" s="126"/>
      <c r="U10" s="129"/>
      <c r="V10" s="130"/>
      <c r="W10" s="130"/>
      <c r="X10" s="130"/>
      <c r="Y10" s="130"/>
      <c r="Z10" s="130"/>
      <c r="AA10" s="130"/>
      <c r="AB10" s="131"/>
      <c r="AC10" s="122"/>
    </row>
    <row r="11" spans="1:29" s="123" customFormat="1" ht="200.1" customHeight="1" thickBot="1">
      <c r="A11" s="617"/>
      <c r="B11" s="234" t="s">
        <v>369</v>
      </c>
      <c r="C11" s="219" t="s">
        <v>370</v>
      </c>
      <c r="D11" s="219" t="s">
        <v>371</v>
      </c>
      <c r="E11" s="219" t="s">
        <v>372</v>
      </c>
      <c r="F11" s="235" t="s">
        <v>341</v>
      </c>
      <c r="G11" s="236">
        <v>45294</v>
      </c>
      <c r="H11" s="231">
        <v>45382</v>
      </c>
      <c r="I11" s="217" t="s">
        <v>373</v>
      </c>
      <c r="J11" s="217"/>
      <c r="K11" s="212" t="s">
        <v>374</v>
      </c>
      <c r="L11" s="248">
        <v>2</v>
      </c>
      <c r="M11" s="218">
        <v>2</v>
      </c>
      <c r="N11" s="252">
        <v>1</v>
      </c>
      <c r="O11" s="126"/>
      <c r="P11" s="127"/>
      <c r="Q11" s="128"/>
      <c r="R11" s="127"/>
      <c r="S11" s="126"/>
      <c r="T11" s="126"/>
      <c r="U11" s="129"/>
      <c r="V11" s="130"/>
      <c r="W11" s="130"/>
      <c r="X11" s="130"/>
      <c r="Y11" s="130"/>
      <c r="Z11" s="130"/>
      <c r="AA11" s="130"/>
      <c r="AB11" s="131"/>
      <c r="AC11" s="122"/>
    </row>
    <row r="12" spans="1:29" s="123" customFormat="1" ht="126">
      <c r="A12" s="616" t="s">
        <v>375</v>
      </c>
      <c r="B12" s="362" t="s">
        <v>120</v>
      </c>
      <c r="C12" s="363" t="s">
        <v>376</v>
      </c>
      <c r="D12" s="363" t="s">
        <v>377</v>
      </c>
      <c r="E12" s="363" t="s">
        <v>372</v>
      </c>
      <c r="F12" s="364" t="s">
        <v>341</v>
      </c>
      <c r="G12" s="365">
        <v>45352</v>
      </c>
      <c r="H12" s="371">
        <v>45412</v>
      </c>
      <c r="I12" s="237" t="s">
        <v>378</v>
      </c>
      <c r="J12" s="237"/>
      <c r="K12" s="253" t="s">
        <v>379</v>
      </c>
      <c r="L12" s="248">
        <v>1</v>
      </c>
      <c r="M12" s="218">
        <v>0</v>
      </c>
      <c r="N12" s="252">
        <v>0</v>
      </c>
      <c r="O12" s="144"/>
      <c r="P12" s="144"/>
      <c r="Q12" s="144"/>
      <c r="R12" s="144"/>
      <c r="S12" s="144"/>
      <c r="T12" s="144"/>
      <c r="U12" s="144"/>
      <c r="V12" s="145"/>
      <c r="W12" s="145"/>
      <c r="X12" s="145"/>
      <c r="Y12" s="145"/>
      <c r="Z12" s="145"/>
      <c r="AA12" s="145"/>
      <c r="AB12" s="145"/>
    </row>
    <row r="13" spans="1:29" s="123" customFormat="1" ht="252" customHeight="1">
      <c r="A13" s="617"/>
      <c r="B13" s="238" t="s">
        <v>126</v>
      </c>
      <c r="C13" s="214" t="s">
        <v>380</v>
      </c>
      <c r="D13" s="216" t="s">
        <v>381</v>
      </c>
      <c r="E13" s="216" t="s">
        <v>382</v>
      </c>
      <c r="F13" s="225" t="s">
        <v>359</v>
      </c>
      <c r="G13" s="230">
        <v>45323</v>
      </c>
      <c r="H13" s="231">
        <v>45641</v>
      </c>
      <c r="I13" s="237"/>
      <c r="J13" s="237"/>
      <c r="K13" s="253" t="s">
        <v>383</v>
      </c>
      <c r="L13" s="248">
        <v>2</v>
      </c>
      <c r="M13" s="218">
        <v>2</v>
      </c>
      <c r="N13" s="252">
        <v>1</v>
      </c>
      <c r="O13" s="144"/>
      <c r="P13" s="144"/>
      <c r="Q13" s="144"/>
      <c r="R13" s="144"/>
      <c r="S13" s="144"/>
      <c r="T13" s="144"/>
      <c r="U13" s="144"/>
      <c r="V13" s="145"/>
      <c r="W13" s="145"/>
      <c r="X13" s="145"/>
      <c r="Y13" s="145"/>
      <c r="Z13" s="145"/>
      <c r="AA13" s="145"/>
      <c r="AB13" s="145"/>
    </row>
    <row r="14" spans="1:29" ht="168.6" thickBot="1">
      <c r="A14" s="617"/>
      <c r="B14" s="238" t="s">
        <v>132</v>
      </c>
      <c r="C14" s="214" t="s">
        <v>384</v>
      </c>
      <c r="D14" s="213" t="s">
        <v>385</v>
      </c>
      <c r="E14" s="216" t="s">
        <v>386</v>
      </c>
      <c r="F14" s="225" t="s">
        <v>341</v>
      </c>
      <c r="G14" s="226">
        <v>45303</v>
      </c>
      <c r="H14" s="227">
        <v>45641</v>
      </c>
      <c r="I14" s="213" t="s">
        <v>387</v>
      </c>
      <c r="J14" s="213"/>
      <c r="K14" s="251" t="s">
        <v>388</v>
      </c>
      <c r="L14" s="248">
        <v>1</v>
      </c>
      <c r="M14" s="218">
        <v>1</v>
      </c>
      <c r="N14" s="252">
        <v>1</v>
      </c>
    </row>
    <row r="15" spans="1:29" ht="210">
      <c r="A15" s="618" t="s">
        <v>389</v>
      </c>
      <c r="B15" s="366" t="s">
        <v>145</v>
      </c>
      <c r="C15" s="367" t="s">
        <v>390</v>
      </c>
      <c r="D15" s="368" t="s">
        <v>391</v>
      </c>
      <c r="E15" s="368" t="s">
        <v>392</v>
      </c>
      <c r="F15" s="369" t="s">
        <v>341</v>
      </c>
      <c r="G15" s="370">
        <v>45566</v>
      </c>
      <c r="H15" s="371">
        <v>45657</v>
      </c>
      <c r="I15" s="213" t="s">
        <v>393</v>
      </c>
      <c r="J15" s="213"/>
      <c r="K15" s="212" t="s">
        <v>394</v>
      </c>
      <c r="L15" s="248">
        <v>1</v>
      </c>
      <c r="M15" s="218">
        <v>1</v>
      </c>
      <c r="N15" s="252">
        <v>1</v>
      </c>
    </row>
    <row r="16" spans="1:29" s="123" customFormat="1" ht="56.45" thickBot="1">
      <c r="A16" s="619"/>
      <c r="B16" s="239" t="s">
        <v>395</v>
      </c>
      <c r="C16" s="240" t="s">
        <v>396</v>
      </c>
      <c r="D16" s="241" t="s">
        <v>397</v>
      </c>
      <c r="E16" s="220" t="s">
        <v>184</v>
      </c>
      <c r="F16" s="242" t="s">
        <v>341</v>
      </c>
      <c r="G16" s="243">
        <v>45303</v>
      </c>
      <c r="H16" s="244">
        <v>45641</v>
      </c>
      <c r="I16" s="254" t="s">
        <v>398</v>
      </c>
      <c r="J16" s="254"/>
      <c r="K16" s="254" t="s">
        <v>399</v>
      </c>
      <c r="L16" s="248">
        <v>1</v>
      </c>
      <c r="M16" s="218">
        <v>1</v>
      </c>
      <c r="N16" s="252">
        <v>1</v>
      </c>
      <c r="O16" s="135"/>
      <c r="Q16" s="121"/>
      <c r="S16" s="135"/>
      <c r="T16" s="135"/>
      <c r="U16" s="136"/>
    </row>
    <row r="20" ht="14.1"/>
    <row r="21" ht="14.1"/>
    <row r="22" ht="14.1"/>
    <row r="23" ht="14.1"/>
    <row r="24" ht="14.1"/>
    <row r="25" ht="14.1"/>
    <row r="26" ht="14.1"/>
    <row r="27" ht="14.1"/>
    <row r="28" ht="14.1"/>
    <row r="29" ht="14.1"/>
    <row r="30" ht="14.1"/>
    <row r="31" ht="14.1"/>
    <row r="32" ht="14.1"/>
    <row r="33" ht="14.1"/>
    <row r="34" ht="14.1"/>
    <row r="35" ht="14.1"/>
    <row r="36" ht="14.1"/>
    <row r="37" ht="14.1"/>
    <row r="38" ht="14.1"/>
    <row r="39" ht="14.1"/>
    <row r="40" ht="14.1"/>
    <row r="41" ht="14.1"/>
    <row r="42" ht="14.1"/>
    <row r="43" ht="14.1"/>
    <row r="44" ht="14.1"/>
    <row r="45" ht="14.1"/>
    <row r="46" ht="14.1"/>
    <row r="47" ht="14.1"/>
    <row r="48" ht="14.1"/>
    <row r="49" ht="14.1"/>
    <row r="50" ht="14.1"/>
    <row r="51" ht="14.1"/>
    <row r="52" ht="14.1"/>
    <row r="53" ht="14.1"/>
    <row r="54" ht="14.1"/>
    <row r="55" ht="14.1"/>
    <row r="56" ht="14.1"/>
    <row r="57" ht="14.1"/>
    <row r="58" ht="14.1"/>
    <row r="59" ht="14.1"/>
    <row r="60" ht="14.1"/>
    <row r="61" ht="14.1"/>
    <row r="62" ht="14.1"/>
    <row r="63" ht="14.1"/>
    <row r="64" ht="14.1"/>
    <row r="65" ht="14.1"/>
    <row r="66" ht="14.1"/>
    <row r="67" ht="14.1"/>
    <row r="68" ht="14.1"/>
    <row r="69" ht="14.1"/>
    <row r="70" ht="14.1"/>
    <row r="71" ht="14.1"/>
    <row r="72" ht="14.1"/>
    <row r="73" ht="14.1"/>
    <row r="74" ht="14.1"/>
    <row r="75" ht="14.1"/>
    <row r="76" ht="14.1"/>
    <row r="77" ht="14.1"/>
    <row r="78" ht="14.1"/>
    <row r="79" ht="14.1"/>
    <row r="80" ht="14.1"/>
    <row r="81" ht="14.1"/>
    <row r="82" ht="14.1"/>
    <row r="83" ht="14.1"/>
    <row r="84" ht="14.1"/>
    <row r="85" ht="14.1"/>
    <row r="86" ht="14.1"/>
    <row r="87" ht="14.1"/>
    <row r="88" ht="14.1"/>
    <row r="89" ht="14.1"/>
    <row r="90" ht="14.1"/>
    <row r="91" ht="14.1"/>
    <row r="92" ht="14.1"/>
    <row r="93" ht="14.1"/>
    <row r="94" ht="14.1"/>
    <row r="95" ht="14.1"/>
    <row r="96" ht="14.1"/>
    <row r="97" ht="14.1"/>
    <row r="98" ht="14.1"/>
    <row r="99" ht="14.1"/>
    <row r="100" ht="14.1"/>
    <row r="101" ht="14.1"/>
    <row r="102" ht="14.1"/>
    <row r="103" ht="14.1"/>
    <row r="104" ht="14.1"/>
    <row r="105" ht="14.1"/>
    <row r="106" ht="14.1"/>
    <row r="107" ht="14.1"/>
    <row r="108" ht="14.1"/>
    <row r="109" ht="14.1"/>
    <row r="110" ht="14.1"/>
    <row r="111" ht="14.1"/>
    <row r="112" ht="14.1"/>
    <row r="113" ht="14.1"/>
    <row r="114" ht="14.1"/>
    <row r="115" ht="14.1"/>
    <row r="116" ht="14.1"/>
    <row r="117" ht="14.1"/>
    <row r="118" ht="14.1"/>
    <row r="119" ht="14.1"/>
    <row r="120" ht="14.1"/>
    <row r="121" ht="14.1"/>
    <row r="122" ht="14.1"/>
    <row r="123" ht="14.1"/>
    <row r="124" ht="14.1"/>
    <row r="125" ht="14.1"/>
    <row r="126" ht="14.1"/>
    <row r="127" ht="14.1"/>
    <row r="128" ht="14.1"/>
    <row r="129" ht="14.1"/>
    <row r="130" ht="14.1"/>
    <row r="131" ht="14.1"/>
    <row r="132" ht="14.1"/>
    <row r="133" ht="14.1"/>
    <row r="134" ht="14.1"/>
    <row r="135" ht="14.1"/>
    <row r="136" ht="14.1"/>
    <row r="137" ht="14.1"/>
    <row r="138" ht="14.1"/>
    <row r="139" ht="14.1"/>
    <row r="140" ht="14.1"/>
    <row r="141" ht="14.1"/>
    <row r="142" ht="14.1"/>
    <row r="143" ht="14.1"/>
    <row r="144" ht="14.1"/>
    <row r="145" ht="14.1"/>
    <row r="146" ht="14.1"/>
    <row r="147" ht="14.1"/>
    <row r="148" ht="14.1"/>
    <row r="149" ht="14.1"/>
    <row r="150" ht="14.1"/>
    <row r="151" ht="14.1"/>
    <row r="152" ht="14.1"/>
    <row r="153" ht="14.1"/>
    <row r="154" ht="14.1"/>
    <row r="155" ht="14.1"/>
    <row r="156" ht="14.1"/>
    <row r="157" ht="14.1"/>
    <row r="158" ht="14.1"/>
    <row r="159" ht="14.1"/>
    <row r="160" ht="14.1"/>
    <row r="161" ht="14.1"/>
    <row r="162" ht="14.1"/>
    <row r="163" ht="14.1"/>
    <row r="164" ht="14.1"/>
    <row r="165" ht="14.1"/>
    <row r="166" ht="16.5" customHeight="1"/>
    <row r="167" ht="16.5" customHeight="1"/>
    <row r="168" ht="16.5" customHeight="1"/>
  </sheetData>
  <mergeCells count="22">
    <mergeCell ref="A6:A11"/>
    <mergeCell ref="A12:A14"/>
    <mergeCell ref="A15:A16"/>
    <mergeCell ref="O3:U3"/>
    <mergeCell ref="O4:O5"/>
    <mergeCell ref="P4:P5"/>
    <mergeCell ref="U4:U5"/>
    <mergeCell ref="L4:N4"/>
    <mergeCell ref="I4:K4"/>
    <mergeCell ref="V3:AB3"/>
    <mergeCell ref="A4:H4"/>
    <mergeCell ref="Q4:Q5"/>
    <mergeCell ref="R4:R5"/>
    <mergeCell ref="S4:T4"/>
    <mergeCell ref="X4:X5"/>
    <mergeCell ref="Y4:Y5"/>
    <mergeCell ref="Z4:AA4"/>
    <mergeCell ref="B5:C5"/>
    <mergeCell ref="AB4:AB5"/>
    <mergeCell ref="V4:V5"/>
    <mergeCell ref="W4:W5"/>
    <mergeCell ref="A3:H3"/>
  </mergeCells>
  <phoneticPr fontId="37" type="noConversion"/>
  <dataValidations count="1">
    <dataValidation type="list" allowBlank="1" showErrorMessage="1" sqref="I12:J15" xr:uid="{00000000-0002-0000-0700-000000000000}">
      <formula1>nivel</formula1>
    </dataValidation>
  </dataValidations>
  <hyperlinks>
    <hyperlink ref="A1" location="'0.Portada'!A1" display="HOME" xr:uid="{00000000-0004-0000-0700-000000000000}"/>
    <hyperlink ref="J7" display="&quot;https://www.anm.gov.co/?q=content/informes-de-gestion._x000a__x000a__x000a__x000a_https://anmgovco.sharepoint.com/sites/VAF/Planeacion/Forms/AllItems.aspx?id=%2Fsites%2FVAF%2FPlaneacion%2FGRUPO%20PLANEACION%2F8%2E%20PLANEACI%C3%93N%2F2024%2FRENDICI%C3%93N%20DE%20CUENTAS%202024&amp;" xr:uid="{00000000-0004-0000-0700-000001000000}"/>
    <hyperlink ref="J9" display="https://anmgovco.sharepoint.com/sites/VAF/Planeacion/Forms/AllItems.aspx?id=%2Fsites%2FVAF%2FPlaneacion%2FGRUPO%20PLANEACION%2F8%2E%20PLANEACI%C3%93N%2F2024%2F6%2E%20INFORME%20DE%20GESTI%C3%93N%2F2%2E%20II%20semestre%202024&amp;viewid=fa6987a5%2De146%2D40da%2" xr:uid="{00000000-0004-0000-0700-000002000000}"/>
  </hyperlinks>
  <pageMargins left="0.7" right="0.7" top="0.75" bottom="0.75" header="0.3" footer="0.3"/>
  <pageSetup scale="5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GY29"/>
  <sheetViews>
    <sheetView showGridLines="0" topLeftCell="E1" zoomScaleNormal="100" workbookViewId="0">
      <selection activeCell="J23" sqref="J5:J28"/>
    </sheetView>
  </sheetViews>
  <sheetFormatPr defaultColWidth="11.42578125" defaultRowHeight="14.1"/>
  <cols>
    <col min="1" max="1" width="22.28515625" style="178" customWidth="1"/>
    <col min="2" max="2" width="7.42578125" style="178" customWidth="1"/>
    <col min="3" max="3" width="52.28515625" style="178" customWidth="1"/>
    <col min="4" max="4" width="51" style="103" customWidth="1"/>
    <col min="5" max="5" width="39" style="178" customWidth="1"/>
    <col min="6" max="6" width="12.42578125" style="76" customWidth="1"/>
    <col min="7" max="7" width="17.85546875" style="178" customWidth="1"/>
    <col min="8" max="8" width="19.140625" style="101" customWidth="1"/>
    <col min="9" max="9" width="46.85546875" style="101" customWidth="1"/>
    <col min="10" max="10" width="51.140625" style="178" customWidth="1"/>
    <col min="11" max="12" width="11.42578125" style="178"/>
    <col min="13" max="13" width="14" style="178" customWidth="1"/>
    <col min="14" max="14" width="15.42578125" style="101" bestFit="1" customWidth="1"/>
    <col min="15" max="15" width="40" style="178" customWidth="1"/>
    <col min="16" max="16" width="19" style="102" customWidth="1"/>
    <col min="17" max="17" width="30.7109375" style="178" bestFit="1" customWidth="1"/>
    <col min="18" max="19" width="11.42578125" style="101"/>
    <col min="20" max="20" width="37.140625" style="103" customWidth="1"/>
    <col min="21" max="21" width="15.42578125" style="178" bestFit="1" customWidth="1"/>
    <col min="22" max="22" width="44.85546875" style="178" customWidth="1"/>
    <col min="23" max="23" width="13.85546875" style="178" bestFit="1" customWidth="1"/>
    <col min="24" max="24" width="30.7109375" style="178" bestFit="1" customWidth="1"/>
    <col min="25" max="26" width="11.42578125" style="178"/>
    <col min="27" max="27" width="37.85546875" style="178" customWidth="1"/>
    <col min="28" max="16384" width="11.42578125" style="178"/>
  </cols>
  <sheetData>
    <row r="1" spans="1:207" s="83" customFormat="1" ht="35.1">
      <c r="A1" s="78" t="s">
        <v>91</v>
      </c>
      <c r="B1" s="114"/>
      <c r="C1" s="176"/>
      <c r="E1" s="176"/>
      <c r="F1" s="119"/>
      <c r="H1" s="82"/>
      <c r="I1" s="82"/>
      <c r="J1" s="257"/>
      <c r="N1" s="82"/>
      <c r="P1" s="82"/>
      <c r="R1" s="82"/>
      <c r="S1" s="82"/>
    </row>
    <row r="2" spans="1:207" ht="18">
      <c r="A2" s="524" t="s">
        <v>93</v>
      </c>
      <c r="B2" s="524"/>
      <c r="C2" s="524"/>
      <c r="D2" s="524"/>
      <c r="E2" s="524"/>
      <c r="F2" s="524"/>
      <c r="G2" s="524"/>
      <c r="H2" s="524"/>
      <c r="I2" s="177"/>
      <c r="J2" s="85"/>
      <c r="K2" s="85"/>
      <c r="L2" s="85"/>
      <c r="M2" s="85"/>
      <c r="N2" s="527"/>
      <c r="O2" s="527"/>
      <c r="P2" s="527"/>
      <c r="Q2" s="527"/>
      <c r="R2" s="527"/>
      <c r="S2" s="527"/>
      <c r="T2" s="527"/>
      <c r="U2" s="528"/>
      <c r="V2" s="528"/>
      <c r="W2" s="528"/>
      <c r="X2" s="528"/>
      <c r="Y2" s="528"/>
      <c r="Z2" s="528"/>
      <c r="AA2" s="528"/>
      <c r="AB2" s="177"/>
    </row>
    <row r="3" spans="1:207" ht="18">
      <c r="A3" s="520" t="s">
        <v>400</v>
      </c>
      <c r="B3" s="521"/>
      <c r="C3" s="521"/>
      <c r="D3" s="521"/>
      <c r="E3" s="521"/>
      <c r="F3" s="521"/>
      <c r="G3" s="521"/>
      <c r="H3" s="521"/>
      <c r="I3" s="529" t="s">
        <v>95</v>
      </c>
      <c r="J3" s="531"/>
      <c r="K3" s="529" t="s">
        <v>96</v>
      </c>
      <c r="L3" s="530"/>
      <c r="M3" s="531"/>
      <c r="N3" s="519"/>
      <c r="O3" s="519"/>
      <c r="P3" s="519"/>
      <c r="Q3" s="519"/>
      <c r="R3" s="518"/>
      <c r="S3" s="518"/>
      <c r="T3" s="519"/>
      <c r="U3" s="522"/>
      <c r="V3" s="519"/>
      <c r="W3" s="519"/>
      <c r="X3" s="519"/>
      <c r="Y3" s="518"/>
      <c r="Z3" s="518"/>
      <c r="AA3" s="519"/>
      <c r="AB3" s="177"/>
    </row>
    <row r="4" spans="1:207" ht="21.6" thickBot="1">
      <c r="A4" s="87" t="s">
        <v>97</v>
      </c>
      <c r="B4" s="627" t="s">
        <v>98</v>
      </c>
      <c r="C4" s="627"/>
      <c r="D4" s="88" t="s">
        <v>99</v>
      </c>
      <c r="E4" s="87" t="s">
        <v>100</v>
      </c>
      <c r="F4" s="117" t="s">
        <v>101</v>
      </c>
      <c r="G4" s="118" t="s">
        <v>102</v>
      </c>
      <c r="H4" s="118" t="s">
        <v>103</v>
      </c>
      <c r="I4" s="437" t="s">
        <v>104</v>
      </c>
      <c r="J4" s="437" t="s">
        <v>106</v>
      </c>
      <c r="K4" s="452" t="s">
        <v>107</v>
      </c>
      <c r="L4" s="455" t="s">
        <v>268</v>
      </c>
      <c r="M4" s="455" t="s">
        <v>109</v>
      </c>
      <c r="N4" s="519"/>
      <c r="O4" s="519"/>
      <c r="P4" s="519"/>
      <c r="Q4" s="519"/>
      <c r="R4" s="89"/>
      <c r="S4" s="89"/>
      <c r="T4" s="519"/>
      <c r="U4" s="522"/>
      <c r="V4" s="519"/>
      <c r="W4" s="519"/>
      <c r="X4" s="519"/>
      <c r="Y4" s="89"/>
      <c r="Z4" s="89"/>
      <c r="AA4" s="519"/>
      <c r="AB4" s="177"/>
    </row>
    <row r="5" spans="1:207" s="180" customFormat="1" ht="329.1" customHeight="1">
      <c r="A5" s="620" t="s">
        <v>401</v>
      </c>
      <c r="B5" s="372" t="s">
        <v>111</v>
      </c>
      <c r="C5" s="373" t="s">
        <v>402</v>
      </c>
      <c r="D5" s="373" t="s">
        <v>403</v>
      </c>
      <c r="E5" s="368" t="s">
        <v>404</v>
      </c>
      <c r="F5" s="374" t="s">
        <v>359</v>
      </c>
      <c r="G5" s="375">
        <v>45323</v>
      </c>
      <c r="H5" s="376">
        <v>45641</v>
      </c>
      <c r="I5" s="275" t="s">
        <v>405</v>
      </c>
      <c r="J5" s="214" t="s">
        <v>406</v>
      </c>
      <c r="K5" s="276">
        <v>2</v>
      </c>
      <c r="L5" s="276">
        <v>2</v>
      </c>
      <c r="M5" s="277">
        <v>1</v>
      </c>
      <c r="N5" s="124"/>
      <c r="O5" s="124"/>
      <c r="P5" s="124"/>
      <c r="Q5" s="124"/>
      <c r="R5" s="124"/>
      <c r="S5" s="124"/>
      <c r="T5" s="124"/>
      <c r="U5" s="137"/>
      <c r="V5" s="124"/>
      <c r="W5" s="124"/>
      <c r="X5" s="124"/>
      <c r="Y5" s="124"/>
      <c r="Z5" s="124"/>
      <c r="AA5" s="124"/>
      <c r="AB5" s="179"/>
    </row>
    <row r="6" spans="1:207" s="180" customFormat="1" ht="318" customHeight="1">
      <c r="A6" s="621"/>
      <c r="B6" s="323" t="s">
        <v>344</v>
      </c>
      <c r="C6" s="278" t="s">
        <v>407</v>
      </c>
      <c r="D6" s="279" t="s">
        <v>408</v>
      </c>
      <c r="E6" s="214" t="s">
        <v>409</v>
      </c>
      <c r="F6" s="280" t="s">
        <v>359</v>
      </c>
      <c r="G6" s="281">
        <v>45323</v>
      </c>
      <c r="H6" s="282">
        <v>45641</v>
      </c>
      <c r="I6" s="283" t="s">
        <v>410</v>
      </c>
      <c r="J6" s="212" t="s">
        <v>411</v>
      </c>
      <c r="K6" s="218">
        <v>3</v>
      </c>
      <c r="L6" s="218">
        <v>3</v>
      </c>
      <c r="M6" s="252">
        <v>1</v>
      </c>
      <c r="N6" s="126"/>
      <c r="O6" s="181"/>
      <c r="P6" s="128"/>
      <c r="Q6" s="181"/>
      <c r="R6" s="126"/>
      <c r="S6" s="126"/>
      <c r="T6" s="129"/>
      <c r="U6" s="182"/>
      <c r="V6" s="182"/>
      <c r="W6" s="182"/>
      <c r="X6" s="182"/>
      <c r="Y6" s="182"/>
      <c r="Z6" s="182"/>
      <c r="AA6" s="131"/>
      <c r="AB6" s="179"/>
    </row>
    <row r="7" spans="1:207" s="180" customFormat="1" ht="204" customHeight="1">
      <c r="A7" s="621"/>
      <c r="B7" s="323" t="s">
        <v>350</v>
      </c>
      <c r="C7" s="278" t="s">
        <v>338</v>
      </c>
      <c r="D7" s="279" t="s">
        <v>339</v>
      </c>
      <c r="E7" s="214" t="s">
        <v>412</v>
      </c>
      <c r="F7" s="280" t="s">
        <v>341</v>
      </c>
      <c r="G7" s="281">
        <v>45323</v>
      </c>
      <c r="H7" s="282">
        <v>45473</v>
      </c>
      <c r="I7" s="283" t="s">
        <v>342</v>
      </c>
      <c r="J7" s="212" t="s">
        <v>413</v>
      </c>
      <c r="K7" s="218">
        <v>1</v>
      </c>
      <c r="L7" s="218">
        <v>1</v>
      </c>
      <c r="M7" s="252">
        <v>1</v>
      </c>
      <c r="N7" s="126"/>
      <c r="O7" s="181"/>
      <c r="P7" s="128"/>
      <c r="Q7" s="181"/>
      <c r="R7" s="126"/>
      <c r="S7" s="126"/>
      <c r="T7" s="129"/>
      <c r="U7" s="182"/>
      <c r="V7" s="182"/>
      <c r="W7" s="182"/>
      <c r="X7" s="182"/>
      <c r="Y7" s="182"/>
      <c r="Z7" s="182"/>
      <c r="AA7" s="131"/>
      <c r="AB7" s="179"/>
    </row>
    <row r="8" spans="1:207" s="180" customFormat="1" ht="180.95" customHeight="1" thickBot="1">
      <c r="A8" s="623"/>
      <c r="B8" s="324" t="s">
        <v>355</v>
      </c>
      <c r="C8" s="284" t="s">
        <v>364</v>
      </c>
      <c r="D8" s="285" t="s">
        <v>365</v>
      </c>
      <c r="E8" s="241" t="s">
        <v>412</v>
      </c>
      <c r="F8" s="286" t="s">
        <v>359</v>
      </c>
      <c r="G8" s="287">
        <v>45323</v>
      </c>
      <c r="H8" s="288">
        <v>45641</v>
      </c>
      <c r="I8" s="283" t="s">
        <v>414</v>
      </c>
      <c r="J8" s="212" t="s">
        <v>415</v>
      </c>
      <c r="K8" s="218">
        <v>1</v>
      </c>
      <c r="L8" s="218">
        <v>1</v>
      </c>
      <c r="M8" s="252">
        <v>1</v>
      </c>
      <c r="N8" s="126"/>
      <c r="O8" s="181"/>
      <c r="P8" s="128"/>
      <c r="Q8" s="181"/>
      <c r="R8" s="126"/>
      <c r="S8" s="126"/>
      <c r="T8" s="129"/>
      <c r="U8" s="182"/>
      <c r="V8" s="182"/>
      <c r="W8" s="182"/>
      <c r="X8" s="182"/>
      <c r="Y8" s="182"/>
      <c r="Z8" s="182"/>
      <c r="AA8" s="131"/>
      <c r="AB8" s="179"/>
    </row>
    <row r="9" spans="1:207" s="183" customFormat="1" ht="295.5" customHeight="1">
      <c r="A9" s="628" t="s">
        <v>416</v>
      </c>
      <c r="B9" s="377" t="s">
        <v>120</v>
      </c>
      <c r="C9" s="373" t="s">
        <v>417</v>
      </c>
      <c r="D9" s="373" t="s">
        <v>418</v>
      </c>
      <c r="E9" s="368" t="s">
        <v>419</v>
      </c>
      <c r="F9" s="374" t="s">
        <v>341</v>
      </c>
      <c r="G9" s="289">
        <v>45323</v>
      </c>
      <c r="H9" s="290">
        <v>45641</v>
      </c>
      <c r="I9" s="291" t="s">
        <v>420</v>
      </c>
      <c r="J9" s="212" t="s">
        <v>421</v>
      </c>
      <c r="K9" s="218">
        <v>1</v>
      </c>
      <c r="L9" s="218">
        <v>1</v>
      </c>
      <c r="M9" s="252">
        <v>1</v>
      </c>
      <c r="N9" s="132"/>
      <c r="O9" s="132"/>
      <c r="P9" s="132"/>
      <c r="Q9" s="132"/>
      <c r="R9" s="132"/>
      <c r="S9" s="132"/>
      <c r="T9" s="132"/>
      <c r="U9" s="133"/>
      <c r="V9" s="133"/>
      <c r="W9" s="133"/>
      <c r="X9" s="133"/>
      <c r="Y9" s="133"/>
      <c r="Z9" s="133"/>
      <c r="AA9" s="133"/>
      <c r="AB9" s="179"/>
      <c r="AC9" s="179"/>
      <c r="AD9" s="179"/>
      <c r="AE9" s="179"/>
      <c r="AF9" s="179"/>
      <c r="AG9" s="179"/>
      <c r="AH9" s="179"/>
      <c r="AI9" s="179"/>
      <c r="AJ9" s="179"/>
      <c r="AK9" s="179"/>
      <c r="AL9" s="179"/>
      <c r="AM9" s="179"/>
      <c r="AN9" s="179"/>
      <c r="AO9" s="179"/>
      <c r="AP9" s="179"/>
      <c r="AQ9" s="179"/>
      <c r="AR9" s="179"/>
      <c r="AS9" s="179"/>
      <c r="AT9" s="179"/>
      <c r="AU9" s="179"/>
      <c r="AV9" s="179"/>
      <c r="AW9" s="179"/>
      <c r="AX9" s="179"/>
      <c r="AY9" s="179"/>
      <c r="AZ9" s="179"/>
      <c r="BA9" s="179"/>
      <c r="BB9" s="179"/>
      <c r="BC9" s="179"/>
      <c r="BD9" s="179"/>
      <c r="BE9" s="179"/>
      <c r="BF9" s="179"/>
      <c r="BG9" s="179"/>
      <c r="BH9" s="179"/>
      <c r="BI9" s="179"/>
      <c r="BJ9" s="179"/>
      <c r="BK9" s="179"/>
      <c r="BL9" s="179"/>
      <c r="BM9" s="179"/>
      <c r="BN9" s="179"/>
      <c r="BO9" s="179"/>
      <c r="BP9" s="179"/>
      <c r="BQ9" s="179"/>
      <c r="BR9" s="179"/>
      <c r="BS9" s="179"/>
      <c r="BT9" s="179"/>
      <c r="BU9" s="179"/>
      <c r="BV9" s="179"/>
      <c r="BW9" s="179"/>
      <c r="BX9" s="179"/>
      <c r="BY9" s="179"/>
      <c r="BZ9" s="179"/>
      <c r="CA9" s="179"/>
      <c r="CB9" s="179"/>
      <c r="CC9" s="179"/>
      <c r="CD9" s="179"/>
      <c r="CE9" s="179"/>
      <c r="CF9" s="179"/>
      <c r="CG9" s="179"/>
      <c r="CH9" s="179"/>
      <c r="CI9" s="179"/>
      <c r="CJ9" s="179"/>
      <c r="CK9" s="179"/>
      <c r="CL9" s="179"/>
      <c r="CM9" s="179"/>
      <c r="CN9" s="179"/>
      <c r="CO9" s="179"/>
      <c r="CP9" s="179"/>
      <c r="CQ9" s="179"/>
      <c r="CR9" s="179"/>
      <c r="CS9" s="179"/>
      <c r="CT9" s="179"/>
      <c r="CU9" s="179"/>
      <c r="CV9" s="179"/>
      <c r="CW9" s="179"/>
      <c r="CX9" s="179"/>
      <c r="CY9" s="179"/>
      <c r="CZ9" s="179"/>
      <c r="DA9" s="179"/>
      <c r="DB9" s="179"/>
      <c r="DC9" s="179"/>
      <c r="DD9" s="179"/>
      <c r="DE9" s="179"/>
      <c r="DF9" s="179"/>
      <c r="DG9" s="179"/>
      <c r="DH9" s="179"/>
      <c r="DI9" s="179"/>
      <c r="DJ9" s="179"/>
      <c r="DK9" s="179"/>
      <c r="DL9" s="179"/>
      <c r="DM9" s="179"/>
      <c r="DN9" s="179"/>
      <c r="DO9" s="179"/>
      <c r="DP9" s="179"/>
      <c r="DQ9" s="179"/>
      <c r="DR9" s="179"/>
      <c r="DS9" s="179"/>
      <c r="DT9" s="179"/>
      <c r="DU9" s="179"/>
      <c r="DV9" s="179"/>
      <c r="DW9" s="179"/>
      <c r="DX9" s="179"/>
      <c r="DY9" s="179"/>
      <c r="DZ9" s="179"/>
      <c r="EA9" s="179"/>
      <c r="EB9" s="179"/>
      <c r="EC9" s="179"/>
      <c r="ED9" s="179"/>
      <c r="EE9" s="179"/>
      <c r="EF9" s="179"/>
      <c r="EG9" s="179"/>
      <c r="EH9" s="179"/>
      <c r="EI9" s="179"/>
      <c r="EJ9" s="179"/>
      <c r="EK9" s="179"/>
      <c r="EL9" s="179"/>
      <c r="EM9" s="179"/>
      <c r="EN9" s="179"/>
      <c r="EO9" s="179"/>
      <c r="EP9" s="179"/>
      <c r="EQ9" s="179"/>
      <c r="ER9" s="179"/>
      <c r="ES9" s="179"/>
      <c r="ET9" s="179"/>
      <c r="EU9" s="179"/>
      <c r="EV9" s="179"/>
      <c r="EW9" s="179"/>
      <c r="EX9" s="179"/>
      <c r="EY9" s="179"/>
      <c r="EZ9" s="179"/>
      <c r="FA9" s="179"/>
      <c r="FB9" s="179"/>
      <c r="FC9" s="179"/>
      <c r="FD9" s="179"/>
      <c r="FE9" s="179"/>
      <c r="FF9" s="179"/>
      <c r="FG9" s="179"/>
      <c r="FH9" s="179"/>
      <c r="FI9" s="179"/>
      <c r="FJ9" s="179"/>
      <c r="FK9" s="179"/>
      <c r="FL9" s="179"/>
      <c r="FM9" s="179"/>
      <c r="FN9" s="179"/>
      <c r="FO9" s="179"/>
      <c r="FP9" s="179"/>
      <c r="FQ9" s="179"/>
      <c r="FR9" s="179"/>
      <c r="FS9" s="179"/>
      <c r="FT9" s="179"/>
      <c r="FU9" s="179"/>
      <c r="FV9" s="179"/>
      <c r="FW9" s="179"/>
      <c r="FX9" s="179"/>
      <c r="FY9" s="179"/>
      <c r="FZ9" s="179"/>
      <c r="GA9" s="179"/>
      <c r="GB9" s="179"/>
      <c r="GC9" s="179"/>
      <c r="GD9" s="179"/>
      <c r="GE9" s="179"/>
      <c r="GF9" s="179"/>
      <c r="GG9" s="179"/>
      <c r="GH9" s="179"/>
      <c r="GI9" s="179"/>
      <c r="GJ9" s="179"/>
      <c r="GK9" s="179"/>
      <c r="GL9" s="179"/>
      <c r="GM9" s="179"/>
      <c r="GN9" s="179"/>
      <c r="GO9" s="179"/>
      <c r="GP9" s="179"/>
      <c r="GQ9" s="179"/>
      <c r="GR9" s="179"/>
      <c r="GS9" s="179"/>
      <c r="GT9" s="179"/>
      <c r="GU9" s="179"/>
      <c r="GV9" s="179"/>
      <c r="GW9" s="179"/>
      <c r="GX9" s="179"/>
      <c r="GY9" s="179"/>
    </row>
    <row r="10" spans="1:207" s="184" customFormat="1" ht="201.95" customHeight="1">
      <c r="A10" s="629"/>
      <c r="B10" s="325">
        <v>2.2000000000000002</v>
      </c>
      <c r="C10" s="292" t="s">
        <v>422</v>
      </c>
      <c r="D10" s="292" t="s">
        <v>423</v>
      </c>
      <c r="E10" s="216" t="s">
        <v>419</v>
      </c>
      <c r="F10" s="293" t="s">
        <v>424</v>
      </c>
      <c r="G10" s="289">
        <v>45323</v>
      </c>
      <c r="H10" s="290">
        <v>45641</v>
      </c>
      <c r="I10" s="283" t="s">
        <v>425</v>
      </c>
      <c r="J10" s="215" t="s">
        <v>426</v>
      </c>
      <c r="K10" s="218">
        <v>34</v>
      </c>
      <c r="L10" s="218">
        <v>34</v>
      </c>
      <c r="M10" s="294">
        <v>1</v>
      </c>
      <c r="N10" s="126"/>
      <c r="O10" s="181"/>
      <c r="P10" s="128"/>
      <c r="Q10" s="181"/>
      <c r="R10" s="126"/>
      <c r="S10" s="126"/>
      <c r="T10" s="129"/>
      <c r="U10" s="182"/>
      <c r="V10" s="182"/>
      <c r="W10" s="182"/>
      <c r="X10" s="182"/>
      <c r="Y10" s="182"/>
      <c r="Z10" s="182"/>
      <c r="AA10" s="182"/>
      <c r="AB10" s="179"/>
    </row>
    <row r="11" spans="1:207" s="184" customFormat="1" ht="399.95" customHeight="1">
      <c r="A11" s="629"/>
      <c r="B11" s="325">
        <v>2.2999999999999998</v>
      </c>
      <c r="C11" s="292" t="s">
        <v>427</v>
      </c>
      <c r="D11" s="292" t="s">
        <v>428</v>
      </c>
      <c r="E11" s="216" t="s">
        <v>429</v>
      </c>
      <c r="F11" s="293" t="s">
        <v>115</v>
      </c>
      <c r="G11" s="289">
        <v>45323</v>
      </c>
      <c r="H11" s="290">
        <v>45641</v>
      </c>
      <c r="I11" s="283" t="s">
        <v>430</v>
      </c>
      <c r="J11" s="215" t="s">
        <v>431</v>
      </c>
      <c r="K11" s="218">
        <v>3</v>
      </c>
      <c r="L11" s="218">
        <v>3</v>
      </c>
      <c r="M11" s="252">
        <v>1</v>
      </c>
      <c r="N11" s="126"/>
      <c r="O11" s="181"/>
      <c r="P11" s="128"/>
      <c r="Q11" s="181"/>
      <c r="R11" s="126"/>
      <c r="S11" s="126"/>
      <c r="T11" s="129"/>
      <c r="U11" s="182"/>
      <c r="V11" s="182"/>
      <c r="W11" s="182"/>
      <c r="X11" s="182"/>
      <c r="Y11" s="182"/>
      <c r="Z11" s="182"/>
      <c r="AA11" s="182"/>
      <c r="AB11" s="179"/>
    </row>
    <row r="12" spans="1:207" s="184" customFormat="1" ht="354" customHeight="1">
      <c r="A12" s="629"/>
      <c r="B12" s="325">
        <v>2.4</v>
      </c>
      <c r="C12" s="279" t="s">
        <v>432</v>
      </c>
      <c r="D12" s="292" t="s">
        <v>433</v>
      </c>
      <c r="E12" s="216" t="s">
        <v>429</v>
      </c>
      <c r="F12" s="293" t="s">
        <v>341</v>
      </c>
      <c r="G12" s="289">
        <v>45323</v>
      </c>
      <c r="H12" s="290">
        <v>45641</v>
      </c>
      <c r="I12" s="283" t="s">
        <v>434</v>
      </c>
      <c r="J12" s="215" t="s">
        <v>435</v>
      </c>
      <c r="K12" s="218">
        <v>3</v>
      </c>
      <c r="L12" s="218">
        <v>3</v>
      </c>
      <c r="M12" s="252">
        <v>1</v>
      </c>
      <c r="N12" s="126"/>
      <c r="O12" s="181"/>
      <c r="P12" s="128"/>
      <c r="Q12" s="181"/>
      <c r="R12" s="126"/>
      <c r="S12" s="126"/>
      <c r="T12" s="129"/>
      <c r="U12" s="182"/>
      <c r="V12" s="182"/>
      <c r="W12" s="182"/>
      <c r="X12" s="182"/>
      <c r="Y12" s="182"/>
      <c r="Z12" s="182"/>
      <c r="AA12" s="182"/>
      <c r="AB12" s="179"/>
    </row>
    <row r="13" spans="1:207" s="184" customFormat="1" ht="98.1">
      <c r="A13" s="629"/>
      <c r="B13" s="325">
        <v>2.5</v>
      </c>
      <c r="C13" s="279" t="s">
        <v>436</v>
      </c>
      <c r="D13" s="292" t="s">
        <v>437</v>
      </c>
      <c r="E13" s="216" t="s">
        <v>438</v>
      </c>
      <c r="F13" s="293" t="s">
        <v>439</v>
      </c>
      <c r="G13" s="289">
        <v>45323</v>
      </c>
      <c r="H13" s="290">
        <v>45641</v>
      </c>
      <c r="I13" s="283" t="s">
        <v>440</v>
      </c>
      <c r="J13" s="215" t="s">
        <v>441</v>
      </c>
      <c r="K13" s="218">
        <v>1</v>
      </c>
      <c r="L13" s="218">
        <v>1</v>
      </c>
      <c r="M13" s="252">
        <v>1</v>
      </c>
      <c r="N13" s="126"/>
      <c r="O13" s="181"/>
      <c r="P13" s="128"/>
      <c r="Q13" s="181"/>
      <c r="R13" s="126"/>
      <c r="S13" s="126"/>
      <c r="T13" s="129"/>
      <c r="U13" s="182"/>
      <c r="V13" s="182"/>
      <c r="W13" s="182"/>
      <c r="X13" s="182"/>
      <c r="Y13" s="182"/>
      <c r="Z13" s="182"/>
      <c r="AA13" s="182"/>
      <c r="AB13" s="179"/>
    </row>
    <row r="14" spans="1:207" s="184" customFormat="1" ht="210.6" thickBot="1">
      <c r="A14" s="629"/>
      <c r="B14" s="325">
        <v>2.6</v>
      </c>
      <c r="C14" s="295" t="s">
        <v>442</v>
      </c>
      <c r="D14" s="296" t="s">
        <v>443</v>
      </c>
      <c r="E14" s="216" t="s">
        <v>419</v>
      </c>
      <c r="F14" s="293" t="s">
        <v>341</v>
      </c>
      <c r="G14" s="289">
        <v>45323</v>
      </c>
      <c r="H14" s="290">
        <v>45641</v>
      </c>
      <c r="I14" s="283" t="s">
        <v>444</v>
      </c>
      <c r="J14" s="215" t="s">
        <v>445</v>
      </c>
      <c r="K14" s="218">
        <v>1</v>
      </c>
      <c r="L14" s="218">
        <v>0</v>
      </c>
      <c r="M14" s="252">
        <v>0</v>
      </c>
      <c r="N14" s="126"/>
      <c r="O14" s="181"/>
      <c r="P14" s="128"/>
      <c r="Q14" s="181"/>
      <c r="R14" s="126"/>
      <c r="S14" s="126"/>
      <c r="T14" s="129"/>
      <c r="U14" s="182"/>
      <c r="V14" s="182"/>
      <c r="W14" s="182"/>
      <c r="X14" s="182"/>
      <c r="Y14" s="182"/>
      <c r="Z14" s="182"/>
      <c r="AA14" s="182"/>
      <c r="AB14" s="179"/>
    </row>
    <row r="15" spans="1:207" s="180" customFormat="1" ht="294">
      <c r="A15" s="620" t="s">
        <v>446</v>
      </c>
      <c r="B15" s="378" t="s">
        <v>145</v>
      </c>
      <c r="C15" s="373" t="s">
        <v>447</v>
      </c>
      <c r="D15" s="379" t="s">
        <v>448</v>
      </c>
      <c r="E15" s="367" t="s">
        <v>449</v>
      </c>
      <c r="F15" s="380" t="s">
        <v>341</v>
      </c>
      <c r="G15" s="381">
        <v>45294</v>
      </c>
      <c r="H15" s="382">
        <v>45322</v>
      </c>
      <c r="I15" s="217"/>
      <c r="J15" s="216" t="s">
        <v>450</v>
      </c>
      <c r="K15" s="293">
        <v>1</v>
      </c>
      <c r="L15" s="293">
        <v>1</v>
      </c>
      <c r="M15" s="297">
        <v>1</v>
      </c>
      <c r="N15" s="135"/>
      <c r="P15" s="121"/>
      <c r="R15" s="135"/>
      <c r="S15" s="135"/>
      <c r="T15" s="136"/>
    </row>
    <row r="16" spans="1:207" s="180" customFormat="1" ht="252">
      <c r="A16" s="621"/>
      <c r="B16" s="326" t="s">
        <v>395</v>
      </c>
      <c r="C16" s="279" t="s">
        <v>451</v>
      </c>
      <c r="D16" s="292" t="s">
        <v>452</v>
      </c>
      <c r="E16" s="216" t="s">
        <v>449</v>
      </c>
      <c r="F16" s="293" t="s">
        <v>341</v>
      </c>
      <c r="G16" s="289">
        <v>45294</v>
      </c>
      <c r="H16" s="290">
        <v>45641</v>
      </c>
      <c r="I16" s="217"/>
      <c r="J16" s="216" t="s">
        <v>453</v>
      </c>
      <c r="K16" s="293">
        <v>1</v>
      </c>
      <c r="L16" s="293">
        <v>0</v>
      </c>
      <c r="M16" s="297">
        <v>0</v>
      </c>
      <c r="N16" s="135"/>
      <c r="P16" s="121"/>
      <c r="R16" s="135"/>
      <c r="S16" s="135"/>
      <c r="T16" s="136"/>
    </row>
    <row r="17" spans="1:20" s="180" customFormat="1" ht="266.10000000000002">
      <c r="A17" s="621"/>
      <c r="B17" s="326" t="s">
        <v>454</v>
      </c>
      <c r="C17" s="279" t="s">
        <v>455</v>
      </c>
      <c r="D17" s="292" t="s">
        <v>456</v>
      </c>
      <c r="E17" s="216" t="s">
        <v>449</v>
      </c>
      <c r="F17" s="293" t="s">
        <v>341</v>
      </c>
      <c r="G17" s="289">
        <v>45383</v>
      </c>
      <c r="H17" s="298">
        <v>45641</v>
      </c>
      <c r="I17" s="217"/>
      <c r="J17" s="216" t="s">
        <v>457</v>
      </c>
      <c r="K17" s="293">
        <v>1</v>
      </c>
      <c r="L17" s="293">
        <v>0</v>
      </c>
      <c r="M17" s="297">
        <v>0</v>
      </c>
      <c r="N17" s="135"/>
      <c r="P17" s="121"/>
      <c r="R17" s="135"/>
      <c r="S17" s="135"/>
      <c r="T17" s="136"/>
    </row>
    <row r="18" spans="1:20" s="180" customFormat="1" ht="279.95">
      <c r="A18" s="621"/>
      <c r="B18" s="326" t="s">
        <v>458</v>
      </c>
      <c r="C18" s="279" t="s">
        <v>459</v>
      </c>
      <c r="D18" s="292" t="s">
        <v>460</v>
      </c>
      <c r="E18" s="216" t="s">
        <v>449</v>
      </c>
      <c r="F18" s="293" t="s">
        <v>341</v>
      </c>
      <c r="G18" s="275" t="s">
        <v>461</v>
      </c>
      <c r="H18" s="298">
        <v>45641</v>
      </c>
      <c r="I18" s="217"/>
      <c r="J18" s="216" t="s">
        <v>462</v>
      </c>
      <c r="K18" s="293">
        <v>1</v>
      </c>
      <c r="L18" s="293">
        <v>0</v>
      </c>
      <c r="M18" s="297">
        <v>0</v>
      </c>
      <c r="N18" s="135"/>
      <c r="P18" s="121"/>
      <c r="R18" s="135"/>
      <c r="S18" s="135"/>
      <c r="T18" s="136"/>
    </row>
    <row r="19" spans="1:20" s="180" customFormat="1" ht="153.94999999999999">
      <c r="A19" s="622"/>
      <c r="B19" s="326" t="s">
        <v>463</v>
      </c>
      <c r="C19" s="279" t="s">
        <v>464</v>
      </c>
      <c r="D19" s="292" t="s">
        <v>465</v>
      </c>
      <c r="E19" s="216" t="s">
        <v>449</v>
      </c>
      <c r="F19" s="299" t="s">
        <v>359</v>
      </c>
      <c r="G19" s="289">
        <v>45383</v>
      </c>
      <c r="H19" s="298">
        <v>45641</v>
      </c>
      <c r="I19" s="217"/>
      <c r="J19" s="216" t="s">
        <v>466</v>
      </c>
      <c r="K19" s="293">
        <v>1</v>
      </c>
      <c r="L19" s="293">
        <v>0</v>
      </c>
      <c r="M19" s="297">
        <v>0</v>
      </c>
      <c r="N19" s="135"/>
      <c r="P19" s="121"/>
      <c r="R19" s="135"/>
      <c r="S19" s="135"/>
      <c r="T19" s="136"/>
    </row>
    <row r="20" spans="1:20" s="180" customFormat="1" ht="237.95">
      <c r="A20" s="327"/>
      <c r="B20" s="328" t="s">
        <v>467</v>
      </c>
      <c r="C20" s="300" t="s">
        <v>468</v>
      </c>
      <c r="D20" s="301" t="s">
        <v>469</v>
      </c>
      <c r="E20" s="302" t="s">
        <v>449</v>
      </c>
      <c r="F20" s="303" t="s">
        <v>470</v>
      </c>
      <c r="G20" s="304" t="s">
        <v>471</v>
      </c>
      <c r="H20" s="305" t="s">
        <v>471</v>
      </c>
      <c r="I20" s="217"/>
      <c r="J20" s="216" t="s">
        <v>472</v>
      </c>
      <c r="K20" s="293">
        <v>1</v>
      </c>
      <c r="L20" s="293">
        <v>1</v>
      </c>
      <c r="M20" s="297">
        <v>1</v>
      </c>
      <c r="N20" s="121"/>
      <c r="P20" s="135"/>
      <c r="Q20" s="135"/>
      <c r="R20" s="136"/>
    </row>
    <row r="21" spans="1:20" s="180" customFormat="1" ht="294.60000000000002" thickBot="1">
      <c r="A21" s="329"/>
      <c r="B21" s="324" t="s">
        <v>473</v>
      </c>
      <c r="C21" s="285" t="s">
        <v>474</v>
      </c>
      <c r="D21" s="306" t="s">
        <v>475</v>
      </c>
      <c r="E21" s="240" t="s">
        <v>449</v>
      </c>
      <c r="F21" s="307" t="s">
        <v>359</v>
      </c>
      <c r="G21" s="308">
        <v>45474</v>
      </c>
      <c r="H21" s="309">
        <v>45641</v>
      </c>
      <c r="I21" s="225"/>
      <c r="J21" s="216" t="s">
        <v>476</v>
      </c>
      <c r="K21" s="293">
        <v>1</v>
      </c>
      <c r="L21" s="293">
        <v>1</v>
      </c>
      <c r="M21" s="297">
        <v>1</v>
      </c>
      <c r="N21" s="121"/>
      <c r="P21" s="135"/>
      <c r="Q21" s="135"/>
      <c r="R21" s="136"/>
    </row>
    <row r="22" spans="1:20" s="180" customFormat="1" ht="299.10000000000002" customHeight="1" thickBot="1">
      <c r="A22" s="330" t="s">
        <v>477</v>
      </c>
      <c r="B22" s="331" t="s">
        <v>152</v>
      </c>
      <c r="C22" s="310" t="s">
        <v>478</v>
      </c>
      <c r="D22" s="310" t="s">
        <v>479</v>
      </c>
      <c r="E22" s="311" t="s">
        <v>419</v>
      </c>
      <c r="F22" s="312" t="s">
        <v>480</v>
      </c>
      <c r="G22" s="313">
        <v>45323</v>
      </c>
      <c r="H22" s="314">
        <v>45641</v>
      </c>
      <c r="I22" s="275" t="s">
        <v>481</v>
      </c>
      <c r="J22" s="216" t="s">
        <v>482</v>
      </c>
      <c r="K22" s="293">
        <v>1</v>
      </c>
      <c r="L22" s="293">
        <v>0</v>
      </c>
      <c r="M22" s="297">
        <v>0</v>
      </c>
      <c r="N22" s="135"/>
      <c r="P22" s="121"/>
      <c r="R22" s="135"/>
      <c r="S22" s="135"/>
      <c r="T22" s="136"/>
    </row>
    <row r="23" spans="1:20" s="180" customFormat="1" ht="336" customHeight="1">
      <c r="A23" s="624" t="s">
        <v>483</v>
      </c>
      <c r="B23" s="332" t="s">
        <v>163</v>
      </c>
      <c r="C23" s="301" t="s">
        <v>484</v>
      </c>
      <c r="D23" s="301" t="s">
        <v>485</v>
      </c>
      <c r="E23" s="302" t="s">
        <v>419</v>
      </c>
      <c r="F23" s="303" t="s">
        <v>486</v>
      </c>
      <c r="G23" s="315">
        <v>45323</v>
      </c>
      <c r="H23" s="316">
        <v>45412</v>
      </c>
      <c r="I23" s="275" t="s">
        <v>487</v>
      </c>
      <c r="J23" s="216" t="s">
        <v>488</v>
      </c>
      <c r="K23" s="293">
        <v>12</v>
      </c>
      <c r="L23" s="293">
        <v>12</v>
      </c>
      <c r="M23" s="297">
        <v>1</v>
      </c>
      <c r="N23" s="135"/>
      <c r="P23" s="121"/>
      <c r="R23" s="135"/>
      <c r="S23" s="135"/>
      <c r="T23" s="136"/>
    </row>
    <row r="24" spans="1:20" s="180" customFormat="1" ht="301.5" customHeight="1" thickBot="1">
      <c r="A24" s="625"/>
      <c r="B24" s="325" t="s">
        <v>170</v>
      </c>
      <c r="C24" s="292" t="s">
        <v>489</v>
      </c>
      <c r="D24" s="292" t="s">
        <v>490</v>
      </c>
      <c r="E24" s="216" t="s">
        <v>491</v>
      </c>
      <c r="F24" s="289" t="s">
        <v>486</v>
      </c>
      <c r="G24" s="289">
        <v>45323</v>
      </c>
      <c r="H24" s="290">
        <v>45657</v>
      </c>
      <c r="I24" s="275" t="s">
        <v>492</v>
      </c>
      <c r="J24" s="216" t="s">
        <v>493</v>
      </c>
      <c r="K24" s="293">
        <v>1</v>
      </c>
      <c r="L24" s="293">
        <v>1</v>
      </c>
      <c r="M24" s="297">
        <v>1</v>
      </c>
      <c r="N24" s="135"/>
      <c r="P24" s="121"/>
      <c r="R24" s="135"/>
      <c r="S24" s="135"/>
      <c r="T24" s="136"/>
    </row>
    <row r="25" spans="1:20" s="180" customFormat="1" ht="69.95">
      <c r="A25" s="625"/>
      <c r="B25" s="383" t="s">
        <v>176</v>
      </c>
      <c r="C25" s="292" t="s">
        <v>494</v>
      </c>
      <c r="D25" s="292" t="s">
        <v>495</v>
      </c>
      <c r="E25" s="317" t="s">
        <v>184</v>
      </c>
      <c r="F25" s="293" t="s">
        <v>341</v>
      </c>
      <c r="G25" s="289">
        <v>45323</v>
      </c>
      <c r="H25" s="290">
        <v>45657</v>
      </c>
      <c r="I25" s="318" t="s">
        <v>496</v>
      </c>
      <c r="J25" s="216" t="s">
        <v>497</v>
      </c>
      <c r="K25" s="293">
        <v>1</v>
      </c>
      <c r="L25" s="293">
        <v>1</v>
      </c>
      <c r="M25" s="297">
        <v>1</v>
      </c>
      <c r="N25" s="135"/>
      <c r="P25" s="121"/>
      <c r="R25" s="135"/>
      <c r="S25" s="135"/>
      <c r="T25" s="136"/>
    </row>
    <row r="26" spans="1:20" ht="222.95" customHeight="1" thickBot="1">
      <c r="A26" s="625"/>
      <c r="B26" s="325" t="s">
        <v>181</v>
      </c>
      <c r="C26" s="211" t="s">
        <v>498</v>
      </c>
      <c r="D26" s="202" t="s">
        <v>499</v>
      </c>
      <c r="E26" s="216" t="s">
        <v>419</v>
      </c>
      <c r="F26" s="293" t="s">
        <v>341</v>
      </c>
      <c r="G26" s="289">
        <v>45323</v>
      </c>
      <c r="H26" s="290">
        <v>45641</v>
      </c>
      <c r="I26" s="319" t="s">
        <v>500</v>
      </c>
      <c r="J26" s="213" t="s">
        <v>501</v>
      </c>
      <c r="K26" s="248">
        <v>1</v>
      </c>
      <c r="L26" s="248">
        <v>1</v>
      </c>
      <c r="M26" s="249">
        <v>1</v>
      </c>
    </row>
    <row r="27" spans="1:20" ht="236.1" customHeight="1">
      <c r="A27" s="625"/>
      <c r="B27" s="383" t="s">
        <v>187</v>
      </c>
      <c r="C27" s="202" t="s">
        <v>364</v>
      </c>
      <c r="D27" s="320" t="s">
        <v>365</v>
      </c>
      <c r="E27" s="202" t="s">
        <v>502</v>
      </c>
      <c r="F27" s="248" t="s">
        <v>359</v>
      </c>
      <c r="G27" s="289">
        <v>45323</v>
      </c>
      <c r="H27" s="290">
        <v>45641</v>
      </c>
      <c r="I27" s="319" t="s">
        <v>503</v>
      </c>
      <c r="J27" s="213" t="s">
        <v>504</v>
      </c>
      <c r="K27" s="248">
        <v>2</v>
      </c>
      <c r="L27" s="248">
        <v>2</v>
      </c>
      <c r="M27" s="249">
        <v>1</v>
      </c>
    </row>
    <row r="28" spans="1:20" ht="318" customHeight="1" thickBot="1">
      <c r="A28" s="626"/>
      <c r="B28" s="333" t="s">
        <v>505</v>
      </c>
      <c r="C28" s="321" t="s">
        <v>506</v>
      </c>
      <c r="D28" s="321" t="s">
        <v>507</v>
      </c>
      <c r="E28" s="321" t="s">
        <v>508</v>
      </c>
      <c r="F28" s="307" t="s">
        <v>341</v>
      </c>
      <c r="G28" s="308">
        <v>45323</v>
      </c>
      <c r="H28" s="322">
        <v>45641</v>
      </c>
      <c r="I28" s="319" t="s">
        <v>393</v>
      </c>
      <c r="J28" s="213" t="s">
        <v>509</v>
      </c>
      <c r="K28" s="248">
        <v>1</v>
      </c>
      <c r="L28" s="248">
        <v>1</v>
      </c>
      <c r="M28" s="249">
        <v>1</v>
      </c>
    </row>
    <row r="29" spans="1:20">
      <c r="J29" s="255"/>
    </row>
  </sheetData>
  <mergeCells count="23">
    <mergeCell ref="A23:A28"/>
    <mergeCell ref="U2:AA2"/>
    <mergeCell ref="U3:U4"/>
    <mergeCell ref="V3:V4"/>
    <mergeCell ref="W3:W4"/>
    <mergeCell ref="X3:X4"/>
    <mergeCell ref="Y3:Z3"/>
    <mergeCell ref="AA3:AA4"/>
    <mergeCell ref="A2:H2"/>
    <mergeCell ref="A3:H3"/>
    <mergeCell ref="B4:C4"/>
    <mergeCell ref="A9:A14"/>
    <mergeCell ref="N2:T2"/>
    <mergeCell ref="N3:N4"/>
    <mergeCell ref="O3:O4"/>
    <mergeCell ref="T3:T4"/>
    <mergeCell ref="R3:S3"/>
    <mergeCell ref="A15:A19"/>
    <mergeCell ref="A5:A8"/>
    <mergeCell ref="P3:P4"/>
    <mergeCell ref="Q3:Q4"/>
    <mergeCell ref="K3:M3"/>
    <mergeCell ref="I3:J3"/>
  </mergeCells>
  <phoneticPr fontId="37" type="noConversion"/>
  <dataValidations count="1">
    <dataValidation type="list" allowBlank="1" showErrorMessage="1" sqref="I9" xr:uid="{00000000-0002-0000-0800-000000000000}">
      <formula1>nivel</formula1>
    </dataValidation>
  </dataValidations>
  <hyperlinks>
    <hyperlink ref="A1" location="'0.Portada'!A1" display="HOME" xr:uid="{00000000-0004-0000-0800-000000000000}"/>
  </hyperlinks>
  <pageMargins left="0.25" right="0.25" top="0.75" bottom="0.75" header="0.3" footer="0.3"/>
  <pageSetup paperSize="5" scale="2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B8BB2FE99D1140A612F3EA70D15771" ma:contentTypeVersion="16" ma:contentTypeDescription="Crear nuevo documento." ma:contentTypeScope="" ma:versionID="d879a9957239220b82d300a119db1ef4">
  <xsd:schema xmlns:xsd="http://www.w3.org/2001/XMLSchema" xmlns:xs="http://www.w3.org/2001/XMLSchema" xmlns:p="http://schemas.microsoft.com/office/2006/metadata/properties" xmlns:ns3="bf99e0d0-80b0-4b06-a2ab-45116cf4bb27" xmlns:ns4="06463468-01de-4f43-9b67-0c5280e035dd" targetNamespace="http://schemas.microsoft.com/office/2006/metadata/properties" ma:root="true" ma:fieldsID="de00bd8620fe1f2fc10fa041764cf400" ns3:_="" ns4:_="">
    <xsd:import namespace="bf99e0d0-80b0-4b06-a2ab-45116cf4bb27"/>
    <xsd:import namespace="06463468-01de-4f43-9b67-0c5280e035d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CR"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99e0d0-80b0-4b06-a2ab-45116cf4bb27"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463468-01de-4f43-9b67-0c5280e035dd"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Detalles de uso compartido" ma:internalName="SharedWithDetails" ma:readOnly="true">
      <xsd:simpleType>
        <xsd:restriction base="dms:Note">
          <xsd:maxLength value="255"/>
        </xsd:restriction>
      </xsd:simpleType>
    </xsd:element>
    <xsd:element name="SharingHintHash" ma:index="11"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bf99e0d0-80b0-4b06-a2ab-45116cf4bb2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188451-69C6-41EB-AAC0-D8CDF09D8077}"/>
</file>

<file path=customXml/itemProps2.xml><?xml version="1.0" encoding="utf-8"?>
<ds:datastoreItem xmlns:ds="http://schemas.openxmlformats.org/officeDocument/2006/customXml" ds:itemID="{2595A235-692A-4180-9B77-25DF7E6BC912}"/>
</file>

<file path=customXml/itemProps3.xml><?xml version="1.0" encoding="utf-8"?>
<ds:datastoreItem xmlns:ds="http://schemas.openxmlformats.org/officeDocument/2006/customXml" ds:itemID="{091C3C4E-3B68-4C94-87A9-8785F3A3D35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CI-H-000237</dc:creator>
  <cp:keywords/>
  <dc:description/>
  <cp:lastModifiedBy/>
  <cp:revision/>
  <dcterms:created xsi:type="dcterms:W3CDTF">2014-07-11T18:50:50Z</dcterms:created>
  <dcterms:modified xsi:type="dcterms:W3CDTF">2025-01-15T23:11:04Z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0x01010019B8BB2FE99D1140A612F3EA70D15771</vt:lpwstr>
  </property>
  <property fmtid="{D5CDD505-2E9C-101B-9397-08002B2CF9AE}" pid="3" name="_dlc_DocIdItemGuid">
    <vt:lpwstr>e2085f99-df8c-47c8-9436-8dbf06331a34</vt:lpwstr>
  </property>
</Properties>
</file>