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1"/>
  <workbookPr defaultThemeVersion="166925"/>
  <mc:AlternateContent xmlns:mc="http://schemas.openxmlformats.org/markup-compatibility/2006">
    <mc:Choice Requires="x15">
      <x15ac:absPath xmlns:x15ac="http://schemas.microsoft.com/office/spreadsheetml/2010/11/ac" url="D:\Usuarios\1057580062\Downloads\"/>
    </mc:Choice>
  </mc:AlternateContent>
  <xr:revisionPtr revIDLastSave="0" documentId="8_{9BC00174-5543-4663-9780-FBA513758B1F}" xr6:coauthVersionLast="47" xr6:coauthVersionMax="47" xr10:uidLastSave="{00000000-0000-0000-0000-000000000000}"/>
  <bookViews>
    <workbookView xWindow="0" yWindow="0" windowWidth="28800" windowHeight="12225" xr2:uid="{189BB0E5-840E-481B-8E79-BBAEE11C2B71}"/>
  </bookViews>
  <sheets>
    <sheet name="6. RCorrupción" sheetId="1" r:id="rId1"/>
    <sheet name="Hoja1" sheetId="2" state="hidden" r:id="rId2"/>
  </sheets>
  <externalReferences>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s>
  <definedNames>
    <definedName name="_xlnm._FilterDatabase" localSheetId="0" hidden="1">'6. RCorrupción'!$A$8:$U$104</definedName>
    <definedName name="A_Obj1">OFFSET(#REF!,0,0,COUNTA(#REF!)-1,1)</definedName>
    <definedName name="A_Obj2">OFFSET(#REF!,0,0,COUNTA(#REF!)-1,1)</definedName>
    <definedName name="A_Obj3">OFFSET(#REF!,0,0,COUNTA(#REF!)-1,1)</definedName>
    <definedName name="A_Obj4">OFFSET(#REF!,0,0,COUNTA(#REF!)-1,1)</definedName>
    <definedName name="Acc_1">#REF!</definedName>
    <definedName name="Acc_2">#REF!</definedName>
    <definedName name="Acc_3">#REF!</definedName>
    <definedName name="Acc_4">#REF!</definedName>
    <definedName name="Acc_5">#REF!</definedName>
    <definedName name="Acc_6">#REF!</definedName>
    <definedName name="Acc_7">#REF!</definedName>
    <definedName name="Acc_8">#REF!</definedName>
    <definedName name="Acc_9">#REF!</definedName>
    <definedName name="Admin">[1]TABLA!$Q$2:$Q$3</definedName>
    <definedName name="Agricultura">[2]TABLA!#REF!</definedName>
    <definedName name="Agricultura_y_Desarrollo_Rural">[2]TABLA!#REF!</definedName>
    <definedName name="Ambiental">'[2]Tablas instituciones'!$D$2:$D$9</definedName>
    <definedName name="ambiente">[2]TABLA!#REF!</definedName>
    <definedName name="Ambiente_y_Desarrollo_Sostenible">[2]TABLA!#REF!</definedName>
    <definedName name="Ciencia__Tecnología_e_innovación">[2]TABLA!#REF!</definedName>
    <definedName name="clases1">[3]TABLA!$G$2:$G$5</definedName>
    <definedName name="Comercio__Industria_y_Turismo">[2]TABLA!#REF!</definedName>
    <definedName name="Departamentos">#REF!</definedName>
    <definedName name="Dependencia">[4]Hoja3!$C$72:$C$102</definedName>
    <definedName name="Fuentes">#REF!</definedName>
    <definedName name="Indicadores">#REF!</definedName>
    <definedName name="nivel">[1]TABLA!$C$2:$C$3</definedName>
    <definedName name="Objetivos">OFFSET(#REF!,0,0,COUNTA(#REF!)-1,1)</definedName>
    <definedName name="orden">[1]TABLA!$A$3:$A$4</definedName>
    <definedName name="sector">[1]TABLA!$B$2:$B$26</definedName>
    <definedName name="Tipo">[4]Hoja3!$A$66:$A$68</definedName>
    <definedName name="tipo_riesgo">[4]Hoja3!$A$2:$A$9</definedName>
    <definedName name="Tipos">[1]TABLA!$G$2:$G$4</definedName>
    <definedName name="vigencias">[1]TABLA!$E$2:$E$7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103" i="1" l="1"/>
  <c r="S113" i="1" l="1"/>
  <c r="O113" i="1"/>
  <c r="M113" i="1"/>
  <c r="I113" i="1"/>
  <c r="I112" i="1"/>
  <c r="S111" i="1"/>
  <c r="O111" i="1"/>
  <c r="M111" i="1"/>
  <c r="I111" i="1"/>
  <c r="S109" i="1"/>
  <c r="O109" i="1"/>
  <c r="M109" i="1"/>
  <c r="I109" i="1"/>
  <c r="S108" i="1"/>
  <c r="M108" i="1"/>
  <c r="I108" i="1"/>
  <c r="S105" i="1"/>
  <c r="O105" i="1"/>
  <c r="M105" i="1"/>
  <c r="I105" i="1"/>
  <c r="S104" i="1" l="1"/>
  <c r="O104" i="1"/>
  <c r="M104" i="1"/>
  <c r="I104" i="1"/>
  <c r="O101" i="1" l="1"/>
  <c r="I100" i="1"/>
  <c r="O99" i="1"/>
  <c r="I99" i="1"/>
  <c r="O98" i="1"/>
  <c r="S96" i="1"/>
  <c r="O96" i="1"/>
  <c r="M96" i="1"/>
  <c r="I96" i="1"/>
  <c r="O95" i="1"/>
  <c r="I94" i="1"/>
  <c r="S93" i="1"/>
  <c r="O93" i="1"/>
  <c r="M93" i="1"/>
  <c r="I93" i="1"/>
  <c r="O62" i="1" l="1"/>
  <c r="S60" i="1" l="1"/>
  <c r="O60" i="1"/>
  <c r="M60" i="1"/>
  <c r="M58" i="1" l="1"/>
  <c r="M55" i="1"/>
  <c r="O53" i="1" l="1"/>
  <c r="S52" i="1"/>
  <c r="O52" i="1"/>
  <c r="M52" i="1"/>
  <c r="O51" i="1"/>
  <c r="S50" i="1"/>
  <c r="O50" i="1"/>
  <c r="M50" i="1"/>
  <c r="S48" i="1"/>
  <c r="O48" i="1"/>
  <c r="M48" i="1"/>
  <c r="S46" i="1" l="1"/>
  <c r="M46" i="1"/>
  <c r="S44" i="1"/>
  <c r="M44" i="1"/>
  <c r="S43" i="1" l="1"/>
  <c r="O43" i="1"/>
  <c r="M43" i="1"/>
  <c r="S41" i="1"/>
  <c r="O41" i="1"/>
  <c r="M41" i="1"/>
  <c r="S39" i="1"/>
  <c r="O39" i="1"/>
  <c r="M39" i="1"/>
  <c r="S38" i="1"/>
  <c r="O38" i="1"/>
  <c r="M38" i="1"/>
  <c r="O21" i="1" l="1"/>
  <c r="I21" i="1"/>
  <c r="S20" i="1"/>
  <c r="O20" i="1"/>
  <c r="M20" i="1"/>
  <c r="I20" i="1"/>
  <c r="I19" i="1"/>
  <c r="S18" i="1"/>
  <c r="O18" i="1"/>
  <c r="M18" i="1"/>
  <c r="I18" i="1"/>
  <c r="S16" i="1"/>
  <c r="O16" i="1"/>
  <c r="M16" i="1"/>
  <c r="I15" i="1"/>
  <c r="S13" i="1"/>
  <c r="O13" i="1"/>
  <c r="M13" i="1"/>
  <c r="I13" i="1"/>
  <c r="O12" i="1"/>
  <c r="I12" i="1"/>
  <c r="S11" i="1"/>
  <c r="O11" i="1"/>
  <c r="M11" i="1"/>
  <c r="I11" i="1"/>
  <c r="O10" i="1"/>
  <c r="S9" i="1"/>
  <c r="O9" i="1"/>
  <c r="M9" i="1"/>
  <c r="I9" i="1"/>
</calcChain>
</file>

<file path=xl/sharedStrings.xml><?xml version="1.0" encoding="utf-8"?>
<sst xmlns="http://schemas.openxmlformats.org/spreadsheetml/2006/main" count="1153" uniqueCount="634">
  <si>
    <t>PLANEACIÓN ESTRATÉGICA</t>
  </si>
  <si>
    <t>CODIGO: EST1-P-003-F-005</t>
  </si>
  <si>
    <t xml:space="preserve">FORMATO  </t>
  </si>
  <si>
    <t>Versión 1</t>
  </si>
  <si>
    <t xml:space="preserve">Tablero de Control Sistema Administración de Riesgos (SAR) </t>
  </si>
  <si>
    <t>Fecha Vigencia: Agosto 31 de 2021</t>
  </si>
  <si>
    <t>Consolidado Riesgos de Corrupción ANM Vigencia 2024</t>
  </si>
  <si>
    <t>Versión</t>
  </si>
  <si>
    <t>Fecha del Riesgo</t>
  </si>
  <si>
    <t>Código del Proceso</t>
  </si>
  <si>
    <t>Proceso</t>
  </si>
  <si>
    <t>RIESGOS DE CORRUPCIÓN</t>
  </si>
  <si>
    <t>CAUSAS</t>
  </si>
  <si>
    <t>CONTROLES</t>
  </si>
  <si>
    <t>ZONA DE RIESGO INHERENTE</t>
  </si>
  <si>
    <t>CONSECUENCIAS</t>
  </si>
  <si>
    <t>PLAN DE CONTINGENCIA ANTE MATERIALIZACIÓN DE RIESGOS</t>
  </si>
  <si>
    <t>ZONA DE RIESGO RESIDUAL</t>
  </si>
  <si>
    <t>Código riesgo de corrupción</t>
  </si>
  <si>
    <t>Riesgo de corrupción/evento de riesgo</t>
  </si>
  <si>
    <t>Código de la Causa</t>
  </si>
  <si>
    <t>Causas raíz / Fuentes de riesgo</t>
  </si>
  <si>
    <t>Actividades/Acción de control</t>
  </si>
  <si>
    <t>Responsable</t>
  </si>
  <si>
    <t xml:space="preserve"> Descripción evidencia</t>
  </si>
  <si>
    <t>Nivel de severidad inherente</t>
  </si>
  <si>
    <t>Código de la Consecuencia</t>
  </si>
  <si>
    <t>Consecuencias que puede generar el riesgo materializado</t>
  </si>
  <si>
    <t>Responsable (s)</t>
  </si>
  <si>
    <t xml:space="preserve"> Evidencia</t>
  </si>
  <si>
    <t>Nivel de severidad Residual</t>
  </si>
  <si>
    <t>APO1</t>
  </si>
  <si>
    <t>APO1 Adquisición de bienes y servicios</t>
  </si>
  <si>
    <t>APO1RC0001</t>
  </si>
  <si>
    <t>Viabilizar procesos de selección con objetos contractuales que no son el resultado de la planeación y necesidades de la Entidad, o  donde los requisitos del contratista se orienten a un potencial proveedor para favorecer interés propios  o de terceros</t>
  </si>
  <si>
    <t>CAURC0051</t>
  </si>
  <si>
    <t>Revisión proyecto PAA y sus modificaciones para identificar posibles desviaciones de programación de acuerdo con el presupuesto asignado y/o contrataciones no enfocadas a las necesidades de la Entidad</t>
  </si>
  <si>
    <t xml:space="preserve">Coordinador Grupo de Contratación 
Profesionales Grupo de  contratación </t>
  </si>
  <si>
    <t>Correos electrónicos</t>
  </si>
  <si>
    <t>CONSRC0020</t>
  </si>
  <si>
    <t>Verificar la pertinencia de presentar queja o denuncia ante el ente de control correspondiente</t>
  </si>
  <si>
    <t xml:space="preserve">Coordinador del Grupo de Contratación </t>
  </si>
  <si>
    <t>Queja o denuncia</t>
  </si>
  <si>
    <t>CONSRC0021</t>
  </si>
  <si>
    <t xml:space="preserve">Verificar la pertinencia de presentar queja o denuncia e informar al Comité Directivo </t>
  </si>
  <si>
    <t xml:space="preserve">Coordinador del Grupo de Contratación  </t>
  </si>
  <si>
    <t>Queja o denuncia
Acta Comité Directivo</t>
  </si>
  <si>
    <t>APO1RC0002</t>
  </si>
  <si>
    <t>Viabilizar procesos de selección fraccionados que de ser considerados integralmente corresponden a una modalidad de contratación diferente para beneficio propio o de un tercero</t>
  </si>
  <si>
    <t>CAURC0052</t>
  </si>
  <si>
    <t xml:space="preserve">Validar el tipo de proceso de cada necesidad dentro del PAA. </t>
  </si>
  <si>
    <t xml:space="preserve">Profesionales Grupo de  contratación </t>
  </si>
  <si>
    <t>Plan Anual de Adquisiciones PAA verificado 
Correo electrónico cuando se requiera</t>
  </si>
  <si>
    <t>CAURC0053</t>
  </si>
  <si>
    <t>Verificar los objetos contractuales del proyecto PAA y hacer la retroalimentación necesaria al proceso/dependencia para su ajuste.</t>
  </si>
  <si>
    <t>APO1RC0003</t>
  </si>
  <si>
    <t>Trámite de selección y contratación sin el cumplimiento de los requisitos legales y las especificaciones a contratar para beneficio propio o de un tercero</t>
  </si>
  <si>
    <t>CAURC0055</t>
  </si>
  <si>
    <t>Conformar comité estructurador y evaluador para los procesos de selección</t>
  </si>
  <si>
    <t>Memorandos</t>
  </si>
  <si>
    <t>Adelantar verificación por parte de los grupos de contratación y financiera para la estructuración.</t>
  </si>
  <si>
    <t xml:space="preserve">Coordinador Grupo de Contratación 
Profesionales Grupo de  contratación 
Grupo de recursos financieros </t>
  </si>
  <si>
    <t>Documento de análisis del sector y estudio del mercado.</t>
  </si>
  <si>
    <t>CAURC0050</t>
  </si>
  <si>
    <t>Aplicar ficha de verificación de idoneidad, y verificar documentos que soportan idoneidad y experiencia</t>
  </si>
  <si>
    <t>Profesionales Grupo de contratación</t>
  </si>
  <si>
    <t>Modulo de Websafi con observaciones</t>
  </si>
  <si>
    <t>APO1RC0004</t>
  </si>
  <si>
    <t>Viabilizar procesos de contratación donde hay incoherencias entre la idoneidad esperada del contratista y el objeto contractual</t>
  </si>
  <si>
    <t>CAURC0049</t>
  </si>
  <si>
    <t>Presión en los tiempos de contratación para acelerar procesos.</t>
  </si>
  <si>
    <t>Crear grupos estructuradores que permitan un análisis colectivo de la necesidad y toma de decisiones.</t>
  </si>
  <si>
    <t xml:space="preserve">Memorando conformación grupo estructurado y evaluador </t>
  </si>
  <si>
    <t>Fallas en la verificación de la adecuada implementación del procedimiento contractual</t>
  </si>
  <si>
    <t>Verificar que el Procedimiento contractual contenga todos los controles documentados</t>
  </si>
  <si>
    <t>Desarrollo del proceso de selección en SECOP II</t>
  </si>
  <si>
    <t>APO1RC0005</t>
  </si>
  <si>
    <t>Dilación del proceso sancionatorio o direccionamiento de la decisión para beneficio propio y del contratista</t>
  </si>
  <si>
    <t>CAURC0058</t>
  </si>
  <si>
    <t>Adelantar el trámite de incumplimientos contractuales informados por los supervisores</t>
  </si>
  <si>
    <t>Gestiones adelantadas por el Grupo de Contratación luego de informado un incumplimiento contractual (correos, listas asistencia reunión, memorandos entre otros)</t>
  </si>
  <si>
    <t>CAURC0057</t>
  </si>
  <si>
    <t>Incorporar dentro de la concertación de objetivos las actividades de supervisión.</t>
  </si>
  <si>
    <t>Mesa de trabajo semestral con Talento Humano para revisar la eventual recomendación de la concertación de objetivos del desempeño laboral de los funcionarios con carga significativa de Supervisión</t>
  </si>
  <si>
    <t>APO1RC0006</t>
  </si>
  <si>
    <t>Aceleración o dilación del proceso de liquidación de contratos para beneficio de intereses privados</t>
  </si>
  <si>
    <t>CAURC0059</t>
  </si>
  <si>
    <t xml:space="preserve">Revisar el modelo de acta de liquidación y verificación por parte del grupo de contratación para que no se omita información </t>
  </si>
  <si>
    <t xml:space="preserve">Actas de liquidación </t>
  </si>
  <si>
    <t>CAURC0060</t>
  </si>
  <si>
    <t>Hacer seguimiento a la liquidación de los contratos a través de la bitácora de liquidación</t>
  </si>
  <si>
    <t xml:space="preserve">Bitácora con seguimiento </t>
  </si>
  <si>
    <t xml:space="preserve">APO2 </t>
  </si>
  <si>
    <t>APO2 Administración de Bienes y Servicios</t>
  </si>
  <si>
    <t>APO2RC0002</t>
  </si>
  <si>
    <t>Uso indebido de los vehículos para beneficio particular, propio o de un tercero</t>
  </si>
  <si>
    <t>CAURC0063</t>
  </si>
  <si>
    <t xml:space="preserve">Ausencia de registros detallados de información de uso y desplazamiento de los vehículos de la Entidad </t>
  </si>
  <si>
    <t xml:space="preserve">Diligenciar formato de movilización de  vehículos </t>
  </si>
  <si>
    <t xml:space="preserve">Conductores </t>
  </si>
  <si>
    <t xml:space="preserve">Formato de Movilización </t>
  </si>
  <si>
    <t>Alto</t>
  </si>
  <si>
    <t>CONSRC0022</t>
  </si>
  <si>
    <t>Investigaciones fiscales, disciplinarias y penales</t>
  </si>
  <si>
    <t xml:space="preserve">Elaborar memorando a la oficina de Control Interno, Grupo de Control Interno Disciplinario y Oficina Asesora jurídica, reportando el hecho detectado  </t>
  </si>
  <si>
    <t xml:space="preserve">Coordinación del Grupo de Servicios Administrativos </t>
  </si>
  <si>
    <t>Memorando y correo electrónico de envío</t>
  </si>
  <si>
    <t>Moderado</t>
  </si>
  <si>
    <t>Diligenciar formato de Control de Permanencia de vehículos los fines de semana</t>
  </si>
  <si>
    <t xml:space="preserve">Profesionales del Grupo de Servicios Administrativos con la función asignada. </t>
  </si>
  <si>
    <t>Formato de control y permanencia</t>
  </si>
  <si>
    <t>APO2RC0001</t>
  </si>
  <si>
    <t>Detrimento, perdida o hurto de bienes muebles e inmuebles de la ANM para beneficio propio o de un tercero</t>
  </si>
  <si>
    <t>CAURC0061</t>
  </si>
  <si>
    <t>Inexistencia de cronograma de toma física de inventarios</t>
  </si>
  <si>
    <t>Definir cronograma de toma Física de inventario.</t>
  </si>
  <si>
    <t xml:space="preserve">Cronograma de la toma física de inventarios </t>
  </si>
  <si>
    <t>CAURC0062</t>
  </si>
  <si>
    <t xml:space="preserve">Desconocimiento en el procedimiento de almacén e inventarios </t>
  </si>
  <si>
    <t>Socializar el procedimiento de almacén e inventarios para los Funcionarios y Contratistas ANM</t>
  </si>
  <si>
    <t xml:space="preserve">Listas de asistencia </t>
  </si>
  <si>
    <t>CONSRC0023</t>
  </si>
  <si>
    <t>Aumento de la siniestralidad que pueden afectar las pólizas</t>
  </si>
  <si>
    <t>Adelantar sensibilización sobre el procedimiento para la prevención de los eventos de  siniestralidad en la ANM, con apoyo del Corredor de Seguros de la ANM.</t>
  </si>
  <si>
    <t xml:space="preserve">Coordinador del Grupo de Servicios Administrativos </t>
  </si>
  <si>
    <t xml:space="preserve">listas de asistencia y Presentación </t>
  </si>
  <si>
    <t>APO2RC0003</t>
  </si>
  <si>
    <t>Certificar el cumplimiento de obligaciones contractuales, que no se ajustan a lo requerido contractualmente en beneficio propio o de un tercero.</t>
  </si>
  <si>
    <t>CAURC00622</t>
  </si>
  <si>
    <t>Debilidades en la supervisión por desconocimiento técnico del objeto vigilado</t>
  </si>
  <si>
    <t>Asignar supervisión de contratos del GSA a profesionales con el conocimiento técnico del tema a contratar</t>
  </si>
  <si>
    <t>Coordinadora del Grupo de Servicios Administrativos</t>
  </si>
  <si>
    <t>Estudios previos y/o contrato con clausula de designación de supervisión</t>
  </si>
  <si>
    <t>CAURC00623</t>
  </si>
  <si>
    <t>Desconocimiento de las funciones y responsabilidades de la supervisión</t>
  </si>
  <si>
    <t>Solicitar al Grupo de Contratación programar actividad de sensibilización sobre el manual de contratación y de supervisión a los profesionales del GSA.</t>
  </si>
  <si>
    <t>Correo electrónico de solicitud</t>
  </si>
  <si>
    <t>CONSRC0024</t>
  </si>
  <si>
    <t xml:space="preserve">Afectación a la prestación normal de servicios de la ANM, por falta de los bienes o elementos necesarios para adelantar los trabajos. </t>
  </si>
  <si>
    <t>Adelantar campañas de verificación sobre el uso del formato de salida e ingreso de Bienes en el nivel central y desconcentrado.</t>
  </si>
  <si>
    <t xml:space="preserve">Informes de verificación del uso de formatos por dependencia </t>
  </si>
  <si>
    <t xml:space="preserve">APO4 </t>
  </si>
  <si>
    <t xml:space="preserve">APO4 Administración de Tecnologías e Información </t>
  </si>
  <si>
    <t>APO4RC0001</t>
  </si>
  <si>
    <t>Adquisición y desarrollo de soluciones tecnológicas que no cumplan con el alcance y las necesidades reales de la ANM para beneficio propio o de un tercero</t>
  </si>
  <si>
    <t>CAURC0072</t>
  </si>
  <si>
    <t>Cambio de alcance y planificación de la necesidad del proyecto.</t>
  </si>
  <si>
    <t>Realizar reuniones de arquitectura empresarial para validar necesidades cada vez que se requiera</t>
  </si>
  <si>
    <t>Jefe Oficina Tecnología e Información
Profesional Asignado</t>
  </si>
  <si>
    <t xml:space="preserve">Listados de asistencia 
'Correos electrónicos </t>
  </si>
  <si>
    <t>Extremo</t>
  </si>
  <si>
    <t>CONSRC0005</t>
  </si>
  <si>
    <t>Pérdida de recursos públicos/Detrimento patrimonial por manipulación en los procesos de contratación</t>
  </si>
  <si>
    <t>Informar al Grupo de Control Interno Disciplinario para que se inicie la investigación disciplinaria, fiscal o penal correspondientes</t>
  </si>
  <si>
    <t>Jefe Oficina de tecnología e Información</t>
  </si>
  <si>
    <t>Memorando y/o correo electrónico</t>
  </si>
  <si>
    <t>CAURC0073</t>
  </si>
  <si>
    <t>Cambio en las directrices por parte de la alta dirección.</t>
  </si>
  <si>
    <t>Realizar reuniones con la alta dirección para validar ajustes a los proyectos</t>
  </si>
  <si>
    <t>Correos electrónicos
Listados de asistencia y/o presentaciones cuando aplique</t>
  </si>
  <si>
    <t>APO4RC0002</t>
  </si>
  <si>
    <t>Acceso indebido y perdida de la confidencialidad de la información registrada en la plataforma tecnológica de la Entidad para beneficio propio o de un tercero</t>
  </si>
  <si>
    <t>CAURC0071</t>
  </si>
  <si>
    <t>Falta de clasificación y etiquetado de información equivalente a la asignación de roles y perfiles de los colaboradores de la Entidad que tienen acceso a la información</t>
  </si>
  <si>
    <t>Tramitar la debida asignación de  permisos al personal de la ANM, de acuerdo a las solicitudes de los lideres de procesos/dependencia a  través de los formularios establecidos para tal fin.</t>
  </si>
  <si>
    <t>Profesionales asignado</t>
  </si>
  <si>
    <t>Reporte mensual de IMAC tramitados de acuerdo a lo requerido por cada líder de proceso</t>
  </si>
  <si>
    <t>CONSRC0027</t>
  </si>
  <si>
    <t>Afectación y fallas en la prestación del servicio.</t>
  </si>
  <si>
    <t>Realizar monitoreo a través de los reportes SOC para identificar afectaciones y fallas y priorizar remediación de vulnerabilidades</t>
  </si>
  <si>
    <t>Reporte de Monitoreo y Remediaciones atendidas</t>
  </si>
  <si>
    <t>CAURC0079</t>
  </si>
  <si>
    <t xml:space="preserve">Sistemas de Información y aplicaciones que carecen de funcionalidades que permitan contar con trazabilidad completa de las acciones </t>
  </si>
  <si>
    <t>Activar logs de los sistemas de información y contar con sistema de alertamiento de monitoreo</t>
  </si>
  <si>
    <t>Reportes de monitoreo System Operation Center (SOC)</t>
  </si>
  <si>
    <t>CAURC0080</t>
  </si>
  <si>
    <t>Interés de los particulares/ciberdelincuentes o miembros internos de la Entidad por atacar los sistemas de la Entidad</t>
  </si>
  <si>
    <t>Realizar monitoreo a través de los reportes SOC y realizar remediación de vulnerabilidades</t>
  </si>
  <si>
    <t>Seguimiento a la matriz de riesgos de seguridad de la información y ciberseguridad
Reportes de monitoreo</t>
  </si>
  <si>
    <t>APO4RC0003</t>
  </si>
  <si>
    <t>Aprobación de criterios de aceptación de los bienes y servicios tecnológicos sin que se cumplan con los requerimientos de la Entidad para beneficio propio o de un tercero</t>
  </si>
  <si>
    <t>CAURC0084</t>
  </si>
  <si>
    <t>Debilidades en la definición de controles para validación de criterios de aceptación</t>
  </si>
  <si>
    <t>Elaborar documentos precontractuales por parte de un grupo interdisciplinario y solicitar revisión al Grupo de Contratación</t>
  </si>
  <si>
    <t>Jefe Oficina Tecnología e Información
Profesionales Asignados</t>
  </si>
  <si>
    <t>Documentos precontractuales revisados y aprobados</t>
  </si>
  <si>
    <t>Informes, memorando y/o correo electrónico</t>
  </si>
  <si>
    <t>CAURC0085</t>
  </si>
  <si>
    <t>Fallas en la verificación de cumplimiento por parte de la supervisión del contrato</t>
  </si>
  <si>
    <t>Aplicar o hacer efectivas pólizas de cumplimiento en los casos en que no se cumpla con el bien o servicio contratado</t>
  </si>
  <si>
    <t>Jefe Oficina Tecnología e Información
Profesionales Asignados/supervisores de contratos</t>
  </si>
  <si>
    <t>Documentos gestión aplicación de pólizas</t>
  </si>
  <si>
    <t>APO5</t>
  </si>
  <si>
    <t>APO5 Gestión del Talento Humano - Control Interno Disciplinario</t>
  </si>
  <si>
    <t>APO5RC009</t>
  </si>
  <si>
    <t>Solicitud o aceptación de algún tipo de beneficio por fuera del lineamiento legal, para no dar el tramite respectivo a las quejas y/o informes</t>
  </si>
  <si>
    <t>CAURC0095</t>
  </si>
  <si>
    <t>Conducta indebida del funcionario encargado de expediente de investigación disciplinaria</t>
  </si>
  <si>
    <t>Asignar la queja o informe con acta de reparto.</t>
  </si>
  <si>
    <t>Coordinador del Grupo de Control Interno disciplinario.
Técnico asistencial</t>
  </si>
  <si>
    <t>Actas de reparto</t>
  </si>
  <si>
    <t>CONSRC0030</t>
  </si>
  <si>
    <t>Favorecimiento de intereses privados sobre responsabilidades disciplinarias fuera de derecho</t>
  </si>
  <si>
    <t>Iniciar la investigación disciplinaria correspondiente</t>
  </si>
  <si>
    <t>Coordinador GCID</t>
  </si>
  <si>
    <t>Actuaciones administrativas de la investigación</t>
  </si>
  <si>
    <t>Revisar los actos administrativos proyectados.</t>
  </si>
  <si>
    <t>Coordinador del Grupo de Control Interno disciplinario.</t>
  </si>
  <si>
    <t>Proyecto de acto administrativo con observaciones del Coordinador.</t>
  </si>
  <si>
    <t>APO5RC010</t>
  </si>
  <si>
    <t>Solicitud o aceptación de algún tipo de beneficio por fuera del lineamiento legal, para favorecer al investigado respecto a la responsabilidad disciplinaria que conlleva la actuación</t>
  </si>
  <si>
    <t>Revisar los actos administrativos proyectados</t>
  </si>
  <si>
    <t>Proyecto de acto administrativo con observaciones del Coordinador</t>
  </si>
  <si>
    <t xml:space="preserve">APO6 </t>
  </si>
  <si>
    <t>APO6 Gestión Jurídica</t>
  </si>
  <si>
    <t>APO6RG0001</t>
  </si>
  <si>
    <t>Retrasar o agilizar un trámite para beneficio propio o de un tercero</t>
  </si>
  <si>
    <t>CAURC0097</t>
  </si>
  <si>
    <t>Falta en el cumplimiento de la política de conflicto de interés</t>
  </si>
  <si>
    <t>Notificar al superior jerárquico sobre tramites con posibles conflictos de interés.</t>
  </si>
  <si>
    <t>Profesionales de los Grupos de Defensa Jurídica y Cobro Coactivo</t>
  </si>
  <si>
    <t>Formato de Conflictos de interés diligenciado
Correos electrónicos</t>
  </si>
  <si>
    <t>CONSRC0033</t>
  </si>
  <si>
    <t>Responder el requerimiento inicial que dio origen a la actuación judicial o con el hecho cumplido</t>
  </si>
  <si>
    <t>Coordinador de grupo de trabajo
Profesional asignado</t>
  </si>
  <si>
    <t>Constancias de respuesta, radicación de la respuesta</t>
  </si>
  <si>
    <t>APO6RG0002</t>
  </si>
  <si>
    <t>Incidencia en los argumentos jurídicos de la situación demandada o permitir vencimiento de términos para favorecer a terceros</t>
  </si>
  <si>
    <t>CAURC0098</t>
  </si>
  <si>
    <t>Presión al abogado responsable de representar a la ANM</t>
  </si>
  <si>
    <t xml:space="preserve">Realizar seguimiento al direccionamiento y avance de los procesos </t>
  </si>
  <si>
    <t>Coordinador de defensa judicial</t>
  </si>
  <si>
    <t xml:space="preserve">Correos electrónicos u otras evidencias de seguimiento </t>
  </si>
  <si>
    <t>CONSRC0031</t>
  </si>
  <si>
    <t>Iniciar las acciones jurídicas legales tendientes a restablecer los derechos que se menoscabaron de la Agencia Nacional de Minería (disciplinarios, penales, administrativos y/o fiscales)</t>
  </si>
  <si>
    <t>Coordinación de defensa judicial
Comité de Conciliación</t>
  </si>
  <si>
    <t>Denuncia penal ante la fiscalía.
Queja para indagar e iniciar proceso disciplinario
Radicación ante la entidad correspondiente que de fe del inicio de la acción legal.</t>
  </si>
  <si>
    <t>CAURC0099</t>
  </si>
  <si>
    <t>Falta de un adecuado seguimiento a los términos judiciales</t>
  </si>
  <si>
    <t>Revisar la distribución de la carga de trabajo</t>
  </si>
  <si>
    <t>Correos de reasignación de procesos</t>
  </si>
  <si>
    <t>APO6RG0003</t>
  </si>
  <si>
    <t>Liquidación de intereses por debajo del valor legal para beneficio de un tercero</t>
  </si>
  <si>
    <t>CAURC0100</t>
  </si>
  <si>
    <t>Liquidación errada por parte del profesional encargado</t>
  </si>
  <si>
    <t>Validar la información a través del sistema websafi y revisión de la contadora</t>
  </si>
  <si>
    <t>Profesional del grupo de cobro coactivo
Profesional contador asignado</t>
  </si>
  <si>
    <t>Liquidación de cada título (archivo Excel)</t>
  </si>
  <si>
    <t>CONSRC0032</t>
  </si>
  <si>
    <t xml:space="preserve">Iniciar las acciones jurídicas fiscales legales tendientes a restablecer los derechos que se menoscabaron de la Agencia Nacional de Minería </t>
  </si>
  <si>
    <t>Remisión al grupo de defensa Judicial.
Remisión al Grupo de Control Interno disciplinario 
Notificación para inicio del proceso de responsabilidad fiscal.</t>
  </si>
  <si>
    <t>Implementar el proceso de liquidación a través del módulo de cobro coactivo en websafi</t>
  </si>
  <si>
    <t>Coordinador del Grupo de Cobro Coactivo
Oficina de Tecnología e Información</t>
  </si>
  <si>
    <t xml:space="preserve">Actas de mesas de trabajo
Correos electrónicos y otras evidencias </t>
  </si>
  <si>
    <t>APO6RG0004</t>
  </si>
  <si>
    <t>Dilación del proceso de cobro para incidir en su prescripción o inoportunidad en decretar medidas cautelares promoviendo la posible insolvencia del deudor para beneficio propio o de un tercero</t>
  </si>
  <si>
    <t>CAURC0101</t>
  </si>
  <si>
    <t>Falta de gestión o movimiento del proceso por parte del abogado sustanciador</t>
  </si>
  <si>
    <t>Aplicar control y seguimiento a los procesos a través de la base de datos (términos, investigación de bienes, etc.)</t>
  </si>
  <si>
    <t>Coordinación del grupo de cobro coactivo</t>
  </si>
  <si>
    <t>Herramienta informática de seguimiento de cobro coactivo (marcas)</t>
  </si>
  <si>
    <t xml:space="preserve">MIS1 </t>
  </si>
  <si>
    <t>MIS1 Delimitación y declaración de áreas y zonas de interés - Grupo de Promoción</t>
  </si>
  <si>
    <t>MIS1RC0001</t>
  </si>
  <si>
    <t>'Acceso de terceros a información no pública sobre áreas potenciales de reserva en la ANM</t>
  </si>
  <si>
    <t>CAURC0006</t>
  </si>
  <si>
    <t>Fallas en la seguridad de la información que permite su acceso público</t>
  </si>
  <si>
    <t>Custodiar la información por parte de servidores públicos designados por el Gerente o Vicepresidente de Promoción y Fomento</t>
  </si>
  <si>
    <t>Gerente o Vicepresidente</t>
  </si>
  <si>
    <t>1. Manual de Funciones / Contrato Prestación de Servicios (clausula de confidencialidad)
2. Comunicación/Oficio al Servicio Geológico Colombiano con designación de personal con acceso a la información.</t>
  </si>
  <si>
    <t>CONSRC0006</t>
  </si>
  <si>
    <t>Favorecimiento de terceros (Pérdida de áreas con potencial para adjudicar en procesos de selección objetiva)</t>
  </si>
  <si>
    <t>Solicitar al Grupo de Control Interno Disciplinario el inicio de actuaciones disciplinarias y/o penales a que haya lugar</t>
  </si>
  <si>
    <t>Gerente y/o Vicepresidente de Promoción y Fomento</t>
  </si>
  <si>
    <t>Memorando /oficio</t>
  </si>
  <si>
    <t>CONSRC0001</t>
  </si>
  <si>
    <t>Afectación de la imagen institucional de la ANM</t>
  </si>
  <si>
    <t xml:space="preserve">Revisar y analizar causas de afectación de la imagen por parte de la alta dirección </t>
  </si>
  <si>
    <t xml:space="preserve">Presidencia y/o vicepresidencias </t>
  </si>
  <si>
    <t>Acta o lista de asistencia de asistencia de sesión de revisión</t>
  </si>
  <si>
    <t>MIS1RC0002</t>
  </si>
  <si>
    <t>Incidencia externa indebida en la decisión de declaración o liberación de áreas</t>
  </si>
  <si>
    <t>CAURC0007</t>
  </si>
  <si>
    <t>Fallas en la supervisión del cumplimiento de requisitos  establecidos para declaración de áreas</t>
  </si>
  <si>
    <t>Realizar seguimiento al cumplimiento de requisitos para declaración o liberación de Áreas Estratégicas Mineras y zonas reservadas con potencial</t>
  </si>
  <si>
    <t>1. Documentación del trámite de declaración o liberación de Áreas Estratégicas Mineras y zonas reservadas con potencial</t>
  </si>
  <si>
    <t>MIS2</t>
  </si>
  <si>
    <t xml:space="preserve">MIS2 Gestión de la Inversión Minera </t>
  </si>
  <si>
    <t>MIS2RC0001</t>
  </si>
  <si>
    <t>Priorización de encuentros de promoción minera para beneficio de un interés particular</t>
  </si>
  <si>
    <t>CAURC0012</t>
  </si>
  <si>
    <t xml:space="preserve">Debilidades en la priorización de las actividades y escenarios para la promoción de la actividad minera </t>
  </si>
  <si>
    <t>Elaborar la caracterización de los eventos proyectados</t>
  </si>
  <si>
    <t>Profesional asignado</t>
  </si>
  <si>
    <t>Caracterización de los eventos</t>
  </si>
  <si>
    <t>CONSRC0009</t>
  </si>
  <si>
    <t xml:space="preserve">Realizar seguimiento y actualización del programa de eventos </t>
  </si>
  <si>
    <t>Gerente del Grupo de Promoción</t>
  </si>
  <si>
    <t xml:space="preserve">Acta de reunión </t>
  </si>
  <si>
    <t>Presentar y aprobar el Programa Anual de Eventos</t>
  </si>
  <si>
    <t>Gerente del grupo de Promoción
Vicepresidente de Promoción y Fomento</t>
  </si>
  <si>
    <t>Programa anual de eventos aprobado
Acta de Reunión de seguimiento a eventos</t>
  </si>
  <si>
    <t>MIS2RC0002</t>
  </si>
  <si>
    <t>Aval al cumplimiento de las obligaciones contractuales del operador logístico o de terceros organizadores sin que se cumplan efectivamente para beneficio particular o de un tercero.</t>
  </si>
  <si>
    <t>CAURC0013</t>
  </si>
  <si>
    <t xml:space="preserve">Imposibilidad de hacer verificaciones directas sobre el cumplimiento de las actividades de promoción </t>
  </si>
  <si>
    <t xml:space="preserve">Realizar seguimiento permanente a la realización las actividades de promoción a través del profesional designado para tal fin </t>
  </si>
  <si>
    <t>Informe por evento realizado</t>
  </si>
  <si>
    <t>CONSRC0010</t>
  </si>
  <si>
    <t>Comunicar al Grupo de Control Interno Disciplinario las potenciales responsabilidades disciplinarias, fiscales o penales para que se de trámite o traslado según corresponda</t>
  </si>
  <si>
    <t>Gerente del grupo de promoción</t>
  </si>
  <si>
    <t xml:space="preserve">Memorando y/o correo electrónico </t>
  </si>
  <si>
    <t>CAURC0014</t>
  </si>
  <si>
    <t>Falta de tiempo que impide verificar de fondo todas las obligaciones</t>
  </si>
  <si>
    <t>Designar profesional de apoyo a la supervisión.</t>
  </si>
  <si>
    <t>Contrato suscrito con apoyo designado y/o correos electrónicos</t>
  </si>
  <si>
    <t>Revisar y analizar tema por parte de la Alta Dirección</t>
  </si>
  <si>
    <t>Presidencia y/o vicepresidencias
Gerente de Promoción</t>
  </si>
  <si>
    <t>Acta o lista de asistencia de  sesión de revisión</t>
  </si>
  <si>
    <t>MIS2RC0003</t>
  </si>
  <si>
    <t>Direccionamiento o favorecimiento de un interés particular para el otorgamiento de áreas.</t>
  </si>
  <si>
    <t>CAURC0015</t>
  </si>
  <si>
    <t>Debilidades en la estructuración del proceso de selección.</t>
  </si>
  <si>
    <t>Aplicar filtros de revisión y aprobación de cada proceso de selección para su ejecución</t>
  </si>
  <si>
    <t>Gerente de Promoción
Oficina Asesora Jurídica
Presidente</t>
  </si>
  <si>
    <t xml:space="preserve">Acto administrativo de adopción del proceso de selección </t>
  </si>
  <si>
    <t>CONSRC0011</t>
  </si>
  <si>
    <t>Solicitar a la Oficina Asesora Jurídica dar trámite a la demanda o acción legal instaurada.</t>
  </si>
  <si>
    <t xml:space="preserve">Gerente del grupo de promoción </t>
  </si>
  <si>
    <t xml:space="preserve">Soportes documentales de las actuaciones administrativas
Correo electrónicos y/o comunicaciones </t>
  </si>
  <si>
    <t>MIS1 Delimitación y declaración de áreas y zonas de interés - Grupo de Fomento</t>
  </si>
  <si>
    <t>MIS1RC0003</t>
  </si>
  <si>
    <t>Priorizar el trámite de la solicitud de ARES o Zonas Mineras en beneficio propio o de un tercero</t>
  </si>
  <si>
    <t>CAURC0001</t>
  </si>
  <si>
    <t xml:space="preserve">Debilidades en la asignación de las solicitudes en orden cronológico </t>
  </si>
  <si>
    <t>Asignar  en orden cronológico  las solicitudes de ARES</t>
  </si>
  <si>
    <t>Gerente de Fomento/Coordinador de Fomento</t>
  </si>
  <si>
    <t>Base de Datos y Gestión de Reparto
Correos electrónicos</t>
  </si>
  <si>
    <t>CONSRC0007</t>
  </si>
  <si>
    <t>Favorecimiento de intereses privados derivados de la manipulación del tramite</t>
  </si>
  <si>
    <t>Solicitar al Grupo de Control Interno Disciplinario el inicio de investigaciones disciplinarias, fiscales o penales a que haya lugar para los profesionales involucrados</t>
  </si>
  <si>
    <t>Asignar  en orden cronológico  las solicitudes de Zonas Mineras</t>
  </si>
  <si>
    <t>Base de Datos 
Correo electrónico</t>
  </si>
  <si>
    <t>CONSRC0008</t>
  </si>
  <si>
    <t xml:space="preserve">Demandas y/o quejas por parte de un tercero con ocasión del favorecimiento de intereses privados. </t>
  </si>
  <si>
    <t>Solicitar a la Oficina Asesora Jurídica adelantar la gestión para demandar los actos administrativos por desviación de poder; y/o gestionar y dar trámite a las quejas recibidas</t>
  </si>
  <si>
    <t>Documentos de la demanda y actuaciones administrativas.
Quejas y soportes de la actuación administrativa</t>
  </si>
  <si>
    <t>MIS1RC0004</t>
  </si>
  <si>
    <t>Declarar y delimitar un Área de Reserva Especial; y señalar, delimitar y/o establecer una Zona Minera para beneficio propio o de un tercero</t>
  </si>
  <si>
    <t>CAURC0002</t>
  </si>
  <si>
    <t>Debilidades en la implementación y seguimiento de los controles para declarar y delimitar un Área de Reserva Especial.</t>
  </si>
  <si>
    <t>Aplicar filtros técnicos en las evaluaciones documentales e informes de visita; y filtros jurídicos de revisión de los actos administrativos de AREs</t>
  </si>
  <si>
    <t>Gerente de Fomento/Coordinador de Fomento
Profesionales Grupo de Fomento</t>
  </si>
  <si>
    <t>Correos electrónicos
Vistos buenos en evaluaciones documentales e informes de visita
Visto bueno en el acto administrativo</t>
  </si>
  <si>
    <t>CAURC0003</t>
  </si>
  <si>
    <t>Debilidades en la implementación y seguimiento de los controles para y señalar, delimitar y/o establecer una Zona Minera</t>
  </si>
  <si>
    <t>Aplicar filtros técnicos en las evaluaciones documentales e informes de visita, y filtros jurídicos de revisión de los actos administrativos de zonas mineras</t>
  </si>
  <si>
    <t>MIS1RC0005</t>
  </si>
  <si>
    <t>Determinar la viabilidad del proyecto al corto, mediano o largo plazo, disminuir o ratificar el área libre, o modificar la comunidad minera para beneficio propio o de un tercero</t>
  </si>
  <si>
    <t>CAURC0010</t>
  </si>
  <si>
    <t>Debilidades en la implementación y seguimiento de los controles en la elaboración del estudio geológico minero</t>
  </si>
  <si>
    <t>Aplicar filtros técnico (Geólogo e ingeniero de minas) en la revisión del EGM</t>
  </si>
  <si>
    <t>Informe EGM con visto bueno del filtro técnico</t>
  </si>
  <si>
    <t>CAURC0011</t>
  </si>
  <si>
    <t>Debilidades en la priorización, asignación y programación para la realización del Estudio Geológico Minero.</t>
  </si>
  <si>
    <t>Asignar en orden de acuerdo a la numeración del acto administrativo que declara el área de reserva especial la elaboración del EGM</t>
  </si>
  <si>
    <t>Correos electrónicos y/o planilla</t>
  </si>
  <si>
    <t xml:space="preserve">MIS3 </t>
  </si>
  <si>
    <t>MIS3 Generación de títulos Mineros</t>
  </si>
  <si>
    <t>MIS3RC0001</t>
  </si>
  <si>
    <t>Influencia indebida en la toma de decisiones para otorgar o rechazar contratos de concesión y/o solicitudes de formalización y legalización, ya sea en beneficio propio o de terceros.</t>
  </si>
  <si>
    <t>CAURC0016</t>
  </si>
  <si>
    <t>Concepto técnico, jurídico y económico positivo sin el cumplimiento de requisitos, o concepto técnico negativo aun cuando se cumplen los requisitos en propuestas de contratación</t>
  </si>
  <si>
    <t>Realizar el reparto aleatorio de expedientes, aplicar filtro jurídico y técnico.</t>
  </si>
  <si>
    <t>Coordinación de contratación minera.
'Coordinación del grupo de legalización minera</t>
  </si>
  <si>
    <t xml:space="preserve">1. Base de datos de reparto (Legalización Minera) 
2. Correo electrónico y plataforma Anna Minería (Contratación)
3. Correos electrónicos con finalización de la tarea - conceptos técnicos  (Legalización Minera) 
4. Base de datos consecutivos conceptos técnicos (Legalización Minera) </t>
  </si>
  <si>
    <t>CONSRC0012</t>
  </si>
  <si>
    <t>Solicitar a la Oficina Asesora Jurídica se gestione la denuncia ante la Fiscalía y/o  se gestione la demanda del contrato de concesión otorgado</t>
  </si>
  <si>
    <t>Coordinador del Grupo de Contratación Minera.
Coordinador del Grupo de Legalización Minera.</t>
  </si>
  <si>
    <t xml:space="preserve">Memorando y/o correo electrónico con soportes documentales para iniciar gestión. </t>
  </si>
  <si>
    <t>Comunicar a la Oficina control interno disciplinario las potenciales responsabilidades disciplinarias, fiscales o penales para que se de trámite o traslado según corresponda</t>
  </si>
  <si>
    <t>Comunicación/memorando y soportes que sustenten posibles responsabilidades</t>
  </si>
  <si>
    <t xml:space="preserve">EVA </t>
  </si>
  <si>
    <t>EVA Evaluación, control y mejora</t>
  </si>
  <si>
    <t xml:space="preserve">EVARC0001
</t>
  </si>
  <si>
    <t>Posibilidad de afectación reputacional y económica por omisión o alteración de información real en la presentación de los hallazgos de auditoria para beneficio así mismo o para terceros debido al incumplimiento de regulaciones legales e internas de la entidad realizadas de forma intencional y/o con ánimo de lucro.</t>
  </si>
  <si>
    <t>CAURC001</t>
  </si>
  <si>
    <t>Incumplimiento de regulaciones legales e internas de la entidad realizadas de forma intencional y/o con ánimo de lucro.</t>
  </si>
  <si>
    <t>Realizar los cursos de  Integridad y Transparencia y Lucha contra la Corrupción a través del Espacio Virtual de Asesoría EVA del Departamento Admirativo de la Función Publica.</t>
  </si>
  <si>
    <t>Porfesionales de la Oficina de Control Interno.</t>
  </si>
  <si>
    <t xml:space="preserve">Certificado de los cursos del DAFP. </t>
  </si>
  <si>
    <t>Informar al Grupo de Control Interno Disciplinario que de inicio a investigaciones disciplinarias, fiscales o penales a que haya lugar</t>
  </si>
  <si>
    <t xml:space="preserve">Jefe de Control Interno </t>
  </si>
  <si>
    <t xml:space="preserve">Memorando y/o Correo electronico </t>
  </si>
  <si>
    <t>Bajo</t>
  </si>
  <si>
    <t>Verificar que la información suministrada por el auditado corresponda con los requisitos establecidos en la carta de representación.</t>
  </si>
  <si>
    <t xml:space="preserve">Carta de representación. </t>
  </si>
  <si>
    <t>MIS4</t>
  </si>
  <si>
    <t>MIS4 Gestión Integral para el Seguimiento y Control a los Títulos Mineros - Modificación a Títulos Mineros</t>
  </si>
  <si>
    <t>MIS4RC0001</t>
  </si>
  <si>
    <t>Modificar la prioridad u obviarlo dentro de la programación de control a un título minero, para beneficio del tercero.</t>
  </si>
  <si>
    <t>CAURC0021</t>
  </si>
  <si>
    <t>Fallas en la validación de los documentos de requisitos legales para tramitar una solicitud de modificación</t>
  </si>
  <si>
    <t>Elaborar acto administrativo en formato prestablecido por el grupo que contiene información de validación de requisitos aplicables al trámite, y adelantar procesos de validación por parte de profesionales que ejercen la función de revisión.</t>
  </si>
  <si>
    <t>Profesionales del Grupo de Modificación a Títulos Mineros</t>
  </si>
  <si>
    <t>Acto administrativo  diligenciado con validaciones</t>
  </si>
  <si>
    <t>CONSRC0013</t>
  </si>
  <si>
    <t>Favorecimiento de intereses privados</t>
  </si>
  <si>
    <t>Solicitar el inicio de investigaciones disciplinarias, fiscales o penales correspondientes; y/o solicitar demandar los actos administrativos afectados por dolo</t>
  </si>
  <si>
    <t>Coordinadora Grupo de Modificaciones a Títulos Mineros</t>
  </si>
  <si>
    <t>Documentos correspondientes al tipo de investigación solicitada o acción judicial</t>
  </si>
  <si>
    <t>MIS4RC0002</t>
  </si>
  <si>
    <t>Evaluación de estudios técnicos para favorecer un interés particular o de un tercero</t>
  </si>
  <si>
    <t>Inadecuada aplicación del instructivo de evaluación de estudios técnicos y sus formatos</t>
  </si>
  <si>
    <t>Aplicar el instructivo de evaluación de documentos técnicos, y aplicación de filtro técnico de la evaluación y aprobación del estudio.</t>
  </si>
  <si>
    <t>Coordinador de Evaluación de estudios técnicos
Profesionales asignados/contratados
Coordinadores PAREs</t>
  </si>
  <si>
    <t>Correos electrónicos 
VoBo Concepto Técnico</t>
  </si>
  <si>
    <t>Demandas en contra de la Entidad</t>
  </si>
  <si>
    <t>Trabajar articuladamente con la Oficina Asesora Jurica para dar tramite a las acciones judiciales recibidas</t>
  </si>
  <si>
    <t>Coordinación Grupo de Estudios Técnicos
Oficina Asesora Jurídica</t>
  </si>
  <si>
    <t>Soportes documentales de la demanda u otras evidencias que se den en la gestión de las acciones judiciales recibidas</t>
  </si>
  <si>
    <t>MIS4RC0003</t>
  </si>
  <si>
    <t>Sustracción y entrega de información confidencial para beneficio de un interés particular o de un tercero</t>
  </si>
  <si>
    <t>Fallas en la seguirdad de la información sin restricción de acceso a los servidores públicos</t>
  </si>
  <si>
    <t>Validar solicitud de accesos y permisos de los servidores públicos para acceder a los aplicativos e información institucional, y tramitar con la Vicepresidencia la aprobación.</t>
  </si>
  <si>
    <t xml:space="preserve">Coordinador de Evaluación de estudios técnicos
Coordinadores PAREs
Vicepresidente de Seguimiento y Control </t>
  </si>
  <si>
    <t>Correo electrónico de solicitud de IMAC 
IMAC firmado</t>
  </si>
  <si>
    <t>CONSRC0014</t>
  </si>
  <si>
    <t>Potenciales responsabilidades disciplinarias, fiscales y penales</t>
  </si>
  <si>
    <t>Coordinación Grupo de Estudios Técnicos
VAF - Grupo de Control Interno disciplinario</t>
  </si>
  <si>
    <t>Dar trámite a solicitudes de modificación de titulos mineros sin el consentimiento del titular minero para beneficio propio o de un tercero</t>
  </si>
  <si>
    <t>Fallas en la validación del cumplimiento de requisitos legales para tramitar una solicitud de modificación</t>
  </si>
  <si>
    <t>Solicitar los ajustes del proceso correspondiente para evitar nuevas materializaciones</t>
  </si>
  <si>
    <t>Comunicaciones/correo electrónico</t>
  </si>
  <si>
    <t>MIS4RC0004</t>
  </si>
  <si>
    <t>Modificar la programación de fiscalización para priorizar u obviar   un título minero en beneficio de un tercero.</t>
  </si>
  <si>
    <t>CAURC0017</t>
  </si>
  <si>
    <t>Inadecuada aplicación de los criterios de programación y frecuencia.</t>
  </si>
  <si>
    <t>Hacer seguimiento a la programación y ejecución de visitas conforme a la metodología de niveles de cumplimiento</t>
  </si>
  <si>
    <t xml:space="preserve">PAREs
Coordinadores Regionales y Zonales
Gerencia y Vicepresidencia de Seguimiento y Control </t>
  </si>
  <si>
    <t>Correo electrónico remitido a los coordinadores</t>
  </si>
  <si>
    <t xml:space="preserve">Coordinadores PAREs
Gerente de Seguimiento </t>
  </si>
  <si>
    <t>Solicitar los ajustes del proceso correspondiente para evitar nuevas materializaciones y/o demandar los actos administrativos afectados por dolo</t>
  </si>
  <si>
    <t>Documentos correspondientes a la acción judicial</t>
  </si>
  <si>
    <t>MIS4RC0005</t>
  </si>
  <si>
    <t>Aprobación de la obligación / requerimiento sin el cumplimiento de requisitos o con requisitos falsos</t>
  </si>
  <si>
    <t>CAURC0019</t>
  </si>
  <si>
    <t>Inadecuada aplicación del procedimiento y de la norma en el proceso de fiscalización-evaluación integral</t>
  </si>
  <si>
    <t xml:space="preserve">Aplicar listas de chequeo </t>
  </si>
  <si>
    <t>PAREs
Profesionales (filtros) de gerencia y vicepresidencia</t>
  </si>
  <si>
    <t>Aplicación listas de chequeo/Evaluación documental
Matriz de No Conformidades (asociadas a los procedimientos Inspecciones de Campo y Seguimiento a las Obligaciones del Titulo Minero)</t>
  </si>
  <si>
    <t>MIS4RC0006</t>
  </si>
  <si>
    <t xml:space="preserve">Obligaciones incumplidas y evidenciadas en la inspección de campo o evaluación documental que no se incluyen en el acto administrativo, y/o que no son objeto del requerimiento respectivo, que beneficie al titular minero </t>
  </si>
  <si>
    <t xml:space="preserve">Inadecuada aplicación del procedimiento y de la norma en el proceso de fiscalización- evaluación integral </t>
  </si>
  <si>
    <t>Permisos o autorizaciones indebidas</t>
  </si>
  <si>
    <t>Solicitar al Grupo de Control Interno disciplinario denunciar ante la Fiscalía y/o demandar los actos administrativos afectados por dolo</t>
  </si>
  <si>
    <t>Documentación de la denuncia</t>
  </si>
  <si>
    <t>MIS4RC0007</t>
  </si>
  <si>
    <t>Interrupción del proceso sancionatorio por la no expedición de la sanción para beneficio del obligado</t>
  </si>
  <si>
    <t>MIS4RC0008</t>
  </si>
  <si>
    <t>Dilación o aceleración del proceso de evaluación de expedientes mineros para beneficio propio o de un tercero</t>
  </si>
  <si>
    <t>Falta de control en el seguimiento a las actuaciones</t>
  </si>
  <si>
    <t>Hacer seguimiento a los tiempos de cargue de informes, autos y asignaciones en la herramienta de fiscalización</t>
  </si>
  <si>
    <t>Coordinadores Zonales -PAREs
Profesionales (filtros) de gerencia y vicepresidencia</t>
  </si>
  <si>
    <t>Reportes de la herramienta de los tiempos de cargue de informes y autos y asignaciones</t>
  </si>
  <si>
    <t>MIS4RC0009</t>
  </si>
  <si>
    <t>Inadecuada aplicación de los elementos / causales  base para la liquidación de las multas para beneficiar un titular</t>
  </si>
  <si>
    <t>Fallas en la verificación de las liquidaciones conforme a lo establecido en la normativa</t>
  </si>
  <si>
    <t>Aplicar filtros de revisión y verificación de la actuación administrativa</t>
  </si>
  <si>
    <t>Profesionales (filtros) de gerencia y vicepresidencia</t>
  </si>
  <si>
    <t>MIS4RC0010</t>
  </si>
  <si>
    <t>Determinación de regalías por un valor inferior al que corresponde para beneficio propio o de terceros</t>
  </si>
  <si>
    <t>CAURC0022</t>
  </si>
  <si>
    <t>Errores en la liquidación de regalías en contra de la ANM, no detectados</t>
  </si>
  <si>
    <t xml:space="preserve">Verificar los cálculos de la liquidación en las bases de datos en Excel </t>
  </si>
  <si>
    <t>Profesionales grupo de regalías</t>
  </si>
  <si>
    <t>Bases de datos</t>
  </si>
  <si>
    <t>Pérdida de recursos públicos</t>
  </si>
  <si>
    <t>Solicitar Iniciar acciones contractuales por incumplimiento</t>
  </si>
  <si>
    <t>Gerente de Regalías</t>
  </si>
  <si>
    <t>Soportes de las acciones contractuales</t>
  </si>
  <si>
    <t xml:space="preserve">MIS4 Gestión Integral para el Seguimiento y Control a los Títulos Mineros - Regalías </t>
  </si>
  <si>
    <t>MIS4RC0011</t>
  </si>
  <si>
    <t>Apropiación de recursos de regalías para beneficio propio o de un tercero</t>
  </si>
  <si>
    <t>CAURC0025</t>
  </si>
  <si>
    <t>Certificados de pagos de regalías falsos o acreditación de pagos de regalías que fueron determinados en años anteriores</t>
  </si>
  <si>
    <t xml:space="preserve">Verificar las bases de datos de Excel donde se registran las liquidaciones de regalías </t>
  </si>
  <si>
    <t>Referencia dentro del concepto económico</t>
  </si>
  <si>
    <t>Desvío de recursos públicos</t>
  </si>
  <si>
    <t>Solicitar el inicio de investigaciones disciplinarias, fiscales o penales correspondientes</t>
  </si>
  <si>
    <t>Documentos correspondientes al tipo de investigación solicitada</t>
  </si>
  <si>
    <t>MIS4RC0012</t>
  </si>
  <si>
    <t xml:space="preserve">Determinación de canon superficiario por un valor inferior al que corresponde  para beneficio propio o de terceros </t>
  </si>
  <si>
    <t>CAURC0027</t>
  </si>
  <si>
    <t>Modificación de parámetros para favorecer al titular con una liquidación inferior a la que corresponde por canon superficiario</t>
  </si>
  <si>
    <t>Revisar digitalmente  las minutas del contrato para verificar que se tomen los datos correctos</t>
  </si>
  <si>
    <t>Profesionales grupo de canon</t>
  </si>
  <si>
    <t xml:space="preserve">Informes de causación mensual 
Informes de inscripción de títulos nuevos
</t>
  </si>
  <si>
    <t>Administrar sistema (parámetros de cálculo)  de manera concentrada en una sola persona</t>
  </si>
  <si>
    <t>Trazabilidad en el sistema (logs de auditoría)</t>
  </si>
  <si>
    <t>Solicitar el inicio de investigaciones disciplinarias, fiscales o penales correspondientes, y/o Solicitar demandar los actos administrativos afectados por dolo</t>
  </si>
  <si>
    <t>Documentos correspondientes al tipo de investigación solicitada
Documentos correspondientes a la acción judicial</t>
  </si>
  <si>
    <t>MIS4RC0013</t>
  </si>
  <si>
    <t>Acreditación de pago de regalías sin cumplimiento efectivo</t>
  </si>
  <si>
    <t>CAURC0028</t>
  </si>
  <si>
    <t>Otorgamiento del visto bueno en VUCE sin el cumplimiento de requisitos, o aceleración del visto bueno en VUCE sin respetar el orden de llegada</t>
  </si>
  <si>
    <t>Aplicar lista de chequeo para verificar los requisitos</t>
  </si>
  <si>
    <t xml:space="preserve"> Lista de chequeo
</t>
  </si>
  <si>
    <t>Solicitar interponer denuncia ante la Fiscalía y adelantar el tramite de demanda de acto administrativo indebido</t>
  </si>
  <si>
    <t>Verificar en el sistema VUCE  la fecha y hora de ingreso de los trámites de exportación.</t>
  </si>
  <si>
    <t>Reporte de VUCE de trámites en cola
información en VUCE"</t>
  </si>
  <si>
    <t>Comunicaciones</t>
  </si>
  <si>
    <t>MIS4RC0014</t>
  </si>
  <si>
    <t>Certificación y publicación de los titulares inscritos en RUCOM sin el cumplimiento de requisitos o sin respetar el orden de llegada</t>
  </si>
  <si>
    <t>CAURC0030</t>
  </si>
  <si>
    <t>Otorgamiento de la certificación en RUCOM sin el cumplimiento de requisitos o aceleración del proceso de inscripción y certificación en el RUCOM sin respetar el orden de llegada</t>
  </si>
  <si>
    <t>Realizar revisión por muestreo (auditoría)</t>
  </si>
  <si>
    <t xml:space="preserve">Reportes resultado de la auditoría (hallazgos)
</t>
  </si>
  <si>
    <t>MIS5</t>
  </si>
  <si>
    <t>MIS5 Seguridad Minera</t>
  </si>
  <si>
    <t>MIS5RC0001</t>
  </si>
  <si>
    <t>Informe técnico de la visita de cumplimiento de condiciones de seguridad de una mina, sin que se cumpla o se obvie la normativa vigente para beneficio propio o de un tercero</t>
  </si>
  <si>
    <t>CAURC0036</t>
  </si>
  <si>
    <t>Contacto con el beneficiario del titulo minero, ingenieros y técnicos asignados a las visitas donde se generen espacios de persuasión sobre decisiones de la Entidad para beneficio mutuo.</t>
  </si>
  <si>
    <t>Realizar seguimiento a la participación de los servidores en las socializaciones que realiza el Grupo de Control Interno Disciplinario y Talento Humano en materia de cumplimiento de código de ética, manual de funciones, y Ley disciplinaria.</t>
  </si>
  <si>
    <t>Coordinación de seguridad y salvamento minero</t>
  </si>
  <si>
    <t>Correo electrónico</t>
  </si>
  <si>
    <t>CONSRC0015</t>
  </si>
  <si>
    <t xml:space="preserve">Desprotección de derechos ciudadanos </t>
  </si>
  <si>
    <t>Solicitar al Grupo de Control Interno disciplinario iniciar la investigación de responsabilidades disciplinarias y penales a que haya lugar, o iniciar la demanda los actos administrativos afectados por dolo</t>
  </si>
  <si>
    <t>Coordinador del Grupo de Seguridad y Salvamento Minero</t>
  </si>
  <si>
    <t>Correo electrónico y soportes de denuncias o demandas</t>
  </si>
  <si>
    <t>CAURC0081</t>
  </si>
  <si>
    <t>Propuestas por parte de los servidores de la ANM hacia los titulares mineros para generar informes de visita que no cumplen con la norma buscando un interés económico</t>
  </si>
  <si>
    <t>Realizar seguimiento a la participación de los servidores en las socializaciones que realiza el Grupo de Control Interno Disciplinario y Talento Humano en materia de cumplimiento de código de ética, manual de funciones, y Ley disciplinaria</t>
  </si>
  <si>
    <t>Acta de reunión y/o correo electrónico</t>
  </si>
  <si>
    <t>Tramitar las quejas o denuncias que se interpongan por parte de los titulares sobre presuntos actos por parte de los servidores de la ANM.</t>
  </si>
  <si>
    <t>MIS5RC0002</t>
  </si>
  <si>
    <t>Disposición inadecuada y extracción de equipos para atención de emergencias sin autorización institucional para beneficio propio o de un tercero</t>
  </si>
  <si>
    <t>Debilidades en los controles de seguridad en las ESSM que permitan sacar equipos sin autorización.</t>
  </si>
  <si>
    <t xml:space="preserve">Reforzar a través de socializaciones al personal de seguridad y servidores el cumplimiento del procedimiento de autorización de entrada y salida de bienes </t>
  </si>
  <si>
    <t>Listados de asistencia y/o correos electrónicos</t>
  </si>
  <si>
    <t>MIS5RC0003</t>
  </si>
  <si>
    <t>Conclusiones de la investigación por accidente mortal minero, que no son coherentes con las evidencias halladas para beneficiar a un tercero</t>
  </si>
  <si>
    <t>CAURC0037</t>
  </si>
  <si>
    <t>Contacto entre el titular, beneficiario o solicitante y el equipo investigador, donde se generen oportunidades de persuasión sobre los resultados de la investigación</t>
  </si>
  <si>
    <t xml:space="preserve">Solicitar el acompañamiento a la ARL y al Ministerio de Trabajo para adelantar  investigación como medida preventiva para garantizar el adecuado proceso, y generar las evidencias o reporte compartido cuando las entidades atiendan la solicitud. </t>
  </si>
  <si>
    <t>Informe final firmado por todo el equipo investigador
Oficios</t>
  </si>
  <si>
    <t xml:space="preserve">MIS5 </t>
  </si>
  <si>
    <t xml:space="preserve">MIS7 </t>
  </si>
  <si>
    <t>MIS7 Atención integral y servicios a grupos de interés - Comunicaciones</t>
  </si>
  <si>
    <t>MIS7RC0001</t>
  </si>
  <si>
    <t xml:space="preserve">Favorecimiento o dilación en la gestión de un trámite y servicio para beneficio propio o de un tercero </t>
  </si>
  <si>
    <t>CAURC0044</t>
  </si>
  <si>
    <t>Aceptación de dadivas de terceros para favorecer el tramite o servicioAceptación de dadivas de terceros para favorecer el tramite o servicio</t>
  </si>
  <si>
    <t>Solicitar y/o realizar capacitaciones en la responsabilidad de la entrega de la información, código de ética y normativa vigente en materia disciplinaria</t>
  </si>
  <si>
    <t>Coordinador del Grupo de Atención, participación ciudadana y comunicaciones</t>
  </si>
  <si>
    <t>Correo electrónicos de solicitud
Listados de asistencia</t>
  </si>
  <si>
    <t>CONSRC0004</t>
  </si>
  <si>
    <t>Acciones judiciales en contra de la entidad</t>
  </si>
  <si>
    <t>Ajustar el proceso correspondiente para evitar nuevas materializaciones</t>
  </si>
  <si>
    <t>Coordinador Grupo Atención, participación ciudadana y comunicaciones</t>
  </si>
  <si>
    <t>Soportes de los documentos que se ajustaron</t>
  </si>
  <si>
    <t>CAURC0045</t>
  </si>
  <si>
    <t xml:space="preserve">Solicitar y/o realizar capacitaciones sobre conflicto de interés </t>
  </si>
  <si>
    <t>Poner en conocimiento de la alta dirección para que se tomen las acciones pertinentes.</t>
  </si>
  <si>
    <t>Coordinador Grupo Atención, participación ciudadana y comunicaciones
Grupo de Control Interno Disciplinario</t>
  </si>
  <si>
    <t>Soportes de la comunicación a la alta dirección</t>
  </si>
  <si>
    <t>MIS7RC0002</t>
  </si>
  <si>
    <t>Alteración de información sobre los resultados de la gestión adelantada a las PQRSD de la Entidad para favorecer un interés interno.</t>
  </si>
  <si>
    <t>CAURC0046</t>
  </si>
  <si>
    <t>Recibir auditoría de gestión de la Oficina de Control Interno frente a  la gestión de las PQRSD de la ANM</t>
  </si>
  <si>
    <t xml:space="preserve">Coordinador del Grupo de Atención, participación ciudadana y comunicaciones
Oficina de Control Interno </t>
  </si>
  <si>
    <t>Informes de auditoria</t>
  </si>
  <si>
    <t xml:space="preserve">Grupo de Control Interno y disciplinario </t>
  </si>
  <si>
    <t>Diciembre 20 de 2023</t>
  </si>
  <si>
    <t>APO7</t>
  </si>
  <si>
    <t>APO7 Gestión Documental</t>
  </si>
  <si>
    <t>APO7RC0001</t>
  </si>
  <si>
    <t>Indebida contratación en materia de saneamiento ambiental para beneficio propio de un tercero</t>
  </si>
  <si>
    <t>CAURC0120</t>
  </si>
  <si>
    <t>Elaborar los estudios previos y evaluación técnico con la validación por parte del Coordinador de Servicios Administrativos</t>
  </si>
  <si>
    <t>Coordinador Grupo de servicios administrativos</t>
  </si>
  <si>
    <t>Correo electrónico 
SECOP</t>
  </si>
  <si>
    <t>Solicitar iniciar acciones contractuales por incumplimiento</t>
  </si>
  <si>
    <t>Soportes de solicitud y documentos de las acciones contractuales</t>
  </si>
  <si>
    <t>APO7RC0002</t>
  </si>
  <si>
    <t>Modificación de la disposición final de los documentos en las series de la TRD para beneficio propio o de un tercero.</t>
  </si>
  <si>
    <t>CAURC0104</t>
  </si>
  <si>
    <t>Someter a aprobación en el comité institucional de Gestión y Desempeño de  la ANM los ajustes a las TRD que se requieran previa socialización a las partes interesadas</t>
  </si>
  <si>
    <t>Acta de Comité</t>
  </si>
  <si>
    <t>CONSRC0002</t>
  </si>
  <si>
    <t>Conflicto de intereses</t>
  </si>
  <si>
    <t>Solicitar aplicar matrices de conflicto en el procedimiento correspondiente para aplicar acciones de mejora</t>
  </si>
  <si>
    <t>Distribución de funciones</t>
  </si>
  <si>
    <t>APO7RC0003</t>
  </si>
  <si>
    <t>Ocultamiento de información sobre documentos perdidos o alterados en los archivos de gestión para beneficio propio o de un tercero</t>
  </si>
  <si>
    <t>CAURC0105</t>
  </si>
  <si>
    <t>Realizar seguimiento periódico a los FUID y organización de los archivos de los procesos/dependencias de la ANM</t>
  </si>
  <si>
    <t>Coordinador Grupo de servicios administrativos
Profesionales asignados</t>
  </si>
  <si>
    <t>Informe de visita 
Actas de mesa de trabajo</t>
  </si>
  <si>
    <t>Solicitar el inicio de investigaciones disciplinarias, fiscales o penales correspondientes,  o demandas de los actos administrativos afectados por dolo</t>
  </si>
  <si>
    <t>Documentos correspondientes al tipo de investigación solicitada
Documentos correspondientes a la acción judicial</t>
  </si>
  <si>
    <t>APO7RC0004</t>
  </si>
  <si>
    <t>Inadvertir pérdida de la integridad en la devolución de expedientes y documentos al archivo central</t>
  </si>
  <si>
    <t>CAURC0109</t>
  </si>
  <si>
    <t>Realizar capacitación a los funcionarios del archivo central sobre el procedimiento de préstamo documental, establecimiento de control, préstamo y devolución de documentos</t>
  </si>
  <si>
    <t>Listado de Asistencia
Presentación 
Base de datos de control de préstamos</t>
  </si>
  <si>
    <t>Adelantar denuncia ante la Fiscalía</t>
  </si>
  <si>
    <t>CAURC0110</t>
  </si>
  <si>
    <t>Realizar capacitación a los funcionarios del archivo central sobre el procedimiento de préstamo documental</t>
  </si>
  <si>
    <t xml:space="preserve">Listado de Asistencia
Presentación </t>
  </si>
  <si>
    <t>Adelantar proceso de demanda de acto administrativo indebido</t>
  </si>
  <si>
    <t>Documentación de la demanda</t>
  </si>
  <si>
    <t>APO7RC0005</t>
  </si>
  <si>
    <t>Eliminación documental de información que no debe ser eliminada para beneficio propio o de un tercero</t>
  </si>
  <si>
    <t>CAURC0112</t>
  </si>
  <si>
    <t>Realizar capacitación a los funcionarios del archivo central sobre el procedimiento de eliminación documental</t>
  </si>
  <si>
    <t>Listas de asistencia
Invitaciones
Presentaciones</t>
  </si>
  <si>
    <t>Adelantar denuncia ante la Fiscalía, o adelantar proceso de demanda de acto administrativo indebido</t>
  </si>
  <si>
    <t>Someter a aprobación por parte del Comité Institucional de Gestión y Desempeño las eliminaciones propuestas</t>
  </si>
  <si>
    <t>Acta de comité</t>
  </si>
  <si>
    <t xml:space="preserve">CORRUPCION </t>
  </si>
  <si>
    <t>GESTION</t>
  </si>
  <si>
    <t>EST1 Planeación Estrátegica - PE</t>
  </si>
  <si>
    <t>EST1 Planeación Estratégica - Sistema de Gestión de Calidad</t>
  </si>
  <si>
    <t>EST1 Planeación Estratégica - PI Proyectos de Inversión</t>
  </si>
  <si>
    <t>PE1 Planeación Estratégica - Trámites presupuestales</t>
  </si>
  <si>
    <t>MIS2 Gestión de la Inversión Minera</t>
  </si>
  <si>
    <t xml:space="preserve">MIS1 Delimitación y declaración de áreas y zonas de interés - Grupo de Fomento </t>
  </si>
  <si>
    <t>MIS3 Generación de Títulos Mineros</t>
  </si>
  <si>
    <t>MIS4 Gestión Integral para el Seguimiento y Control a los Títulos Mineros - Fiscalización</t>
  </si>
  <si>
    <t>MIS7 Atención Integral y servicios a grupos de Interés - Comunicaciones</t>
  </si>
  <si>
    <t>APO3 Gestión Financiera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</si>
</sst>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21">
    <font>
      <sz val="11"/>
      <color theme="1"/>
      <name val="Calibri"/>
      <family val="2"/>
      <scheme val="minor"/>
    </font>
    <font>
      <sz val="14"/>
      <name val="Arial Narrow"/>
      <family val="2"/>
    </font>
    <font>
      <b/>
      <sz val="12"/>
      <name val="Arial Narrow"/>
      <family val="2"/>
    </font>
    <font>
      <sz val="14"/>
      <color theme="3" tint="-0.499984740745262"/>
      <name val="Arial Narrow"/>
      <family val="2"/>
    </font>
    <font>
      <b/>
      <sz val="14"/>
      <color rgb="FFFF0000"/>
      <name val="Arial Narrow"/>
      <family val="2"/>
    </font>
    <font>
      <b/>
      <sz val="12"/>
      <color theme="3" tint="-0.499984740745262"/>
      <name val="Arial Narrow"/>
      <family val="2"/>
    </font>
    <font>
      <sz val="12"/>
      <color theme="3" tint="-0.499984740745262"/>
      <name val="Arial Narrow"/>
      <family val="2"/>
    </font>
    <font>
      <sz val="12"/>
      <color theme="0"/>
      <name val="Arial Narrow"/>
      <family val="2"/>
    </font>
    <font>
      <sz val="12"/>
      <name val="Arial Narrow"/>
      <family val="2"/>
    </font>
    <font>
      <sz val="12"/>
      <color theme="1"/>
      <name val="Arial Narrow"/>
      <family val="2"/>
    </font>
    <font>
      <b/>
      <sz val="14"/>
      <color theme="3" tint="-0.499984740745262"/>
      <name val="Arial Narrow"/>
      <family val="2"/>
    </font>
    <font>
      <b/>
      <sz val="16"/>
      <name val="Arial Narrow"/>
      <family val="2"/>
    </font>
    <font>
      <sz val="14"/>
      <color theme="0"/>
      <name val="Arial Narrow"/>
      <family val="2"/>
    </font>
    <font>
      <sz val="11"/>
      <color theme="1"/>
      <name val="Calibri"/>
      <family val="2"/>
      <scheme val="minor"/>
    </font>
    <font>
      <sz val="14"/>
      <color theme="1"/>
      <name val="Arial Narrow"/>
      <family val="2"/>
    </font>
    <font>
      <sz val="12"/>
      <color theme="1" tint="0.34998626667073579"/>
      <name val="Arial Narrow"/>
      <family val="2"/>
    </font>
    <font>
      <b/>
      <sz val="11"/>
      <color theme="1"/>
      <name val="Calibri"/>
      <family val="2"/>
      <scheme val="minor"/>
    </font>
    <font>
      <sz val="11"/>
      <color theme="3" tint="-0.499984740745262"/>
      <name val="Arial Narrow"/>
      <family val="2"/>
    </font>
    <font>
      <sz val="10"/>
      <color theme="3" tint="-0.499984740745262"/>
      <name val="Arial Narrow"/>
      <family val="2"/>
    </font>
    <font>
      <sz val="10"/>
      <name val="Arial Narrow"/>
      <family val="2"/>
    </font>
    <font>
      <b/>
      <sz val="14"/>
      <name val="Arial Narrow"/>
      <family val="2"/>
    </font>
  </fonts>
  <fills count="10">
    <fill>
      <patternFill patternType="none"/>
    </fill>
    <fill>
      <patternFill patternType="gray125"/>
    </fill>
    <fill>
      <patternFill patternType="solid">
        <fgColor theme="0"/>
        <bgColor indexed="64"/>
      </patternFill>
    </fill>
    <fill>
      <patternFill patternType="solid">
        <fgColor theme="9" tint="0.39997558519241921"/>
        <bgColor indexed="64"/>
      </patternFill>
    </fill>
    <fill>
      <patternFill patternType="solid">
        <fgColor theme="5"/>
        <bgColor indexed="64"/>
      </patternFill>
    </fill>
    <fill>
      <patternFill patternType="solid">
        <fgColor rgb="FFFFFF00"/>
        <bgColor indexed="64"/>
      </patternFill>
    </fill>
    <fill>
      <patternFill patternType="solid">
        <fgColor rgb="FFC00000"/>
        <bgColor indexed="64"/>
      </patternFill>
    </fill>
    <fill>
      <patternFill patternType="solid">
        <fgColor theme="9" tint="0.59999389629810485"/>
        <bgColor indexed="64"/>
      </patternFill>
    </fill>
    <fill>
      <patternFill patternType="solid">
        <fgColor rgb="FF92D050"/>
        <bgColor indexed="64"/>
      </patternFill>
    </fill>
    <fill>
      <patternFill patternType="solid">
        <fgColor theme="5" tint="-0.249977111117893"/>
        <bgColor indexed="64"/>
      </patternFill>
    </fill>
  </fills>
  <borders count="26">
    <border>
      <left/>
      <right/>
      <top/>
      <bottom/>
      <diagonal/>
    </border>
    <border>
      <left style="medium">
        <color indexed="64"/>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thin">
        <color indexed="64"/>
      </top>
      <bottom style="thin">
        <color indexed="64"/>
      </bottom>
      <diagonal/>
    </border>
    <border>
      <left style="medium">
        <color indexed="64"/>
      </left>
      <right style="thin">
        <color auto="1"/>
      </right>
      <top style="thin">
        <color auto="1"/>
      </top>
      <bottom style="medium">
        <color indexed="64"/>
      </bottom>
      <diagonal/>
    </border>
    <border>
      <left/>
      <right/>
      <top style="thin">
        <color auto="1"/>
      </top>
      <bottom style="medium">
        <color indexed="64"/>
      </bottom>
      <diagonal/>
    </border>
    <border>
      <left style="thin">
        <color auto="1"/>
      </left>
      <right/>
      <top style="thin">
        <color auto="1"/>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s>
  <cellStyleXfs count="2">
    <xf numFmtId="0" fontId="0" fillId="0" borderId="0"/>
    <xf numFmtId="41" fontId="13" fillId="0" borderId="0" applyFont="0" applyFill="0" applyBorder="0" applyAlignment="0" applyProtection="0"/>
  </cellStyleXfs>
  <cellXfs count="176">
    <xf numFmtId="0" fontId="0" fillId="0" borderId="0" xfId="0"/>
    <xf numFmtId="0" fontId="2" fillId="2" borderId="7" xfId="0" applyFont="1" applyFill="1" applyBorder="1" applyAlignment="1">
      <alignment horizontal="center" vertical="center" wrapText="1"/>
    </xf>
    <xf numFmtId="0" fontId="3" fillId="2" borderId="0" xfId="0" applyFont="1" applyFill="1" applyAlignment="1">
      <alignment horizontal="center"/>
    </xf>
    <xf numFmtId="0" fontId="3" fillId="2" borderId="0" xfId="0" applyFont="1" applyFill="1"/>
    <xf numFmtId="0" fontId="2" fillId="0" borderId="13" xfId="0" applyFont="1" applyBorder="1" applyAlignment="1">
      <alignment horizontal="center" vertical="center" wrapText="1"/>
    </xf>
    <xf numFmtId="0" fontId="2" fillId="0" borderId="20" xfId="0" applyFont="1" applyBorder="1" applyAlignment="1">
      <alignment horizontal="center" vertical="center" wrapText="1"/>
    </xf>
    <xf numFmtId="0" fontId="4" fillId="0" borderId="0" xfId="0" applyFont="1" applyAlignment="1">
      <alignment horizontal="center" vertical="center" wrapText="1"/>
    </xf>
    <xf numFmtId="0" fontId="6" fillId="0" borderId="21" xfId="0" applyFont="1" applyBorder="1" applyAlignment="1">
      <alignment horizontal="center" vertical="center" wrapText="1"/>
    </xf>
    <xf numFmtId="0" fontId="6" fillId="2" borderId="21" xfId="0" quotePrefix="1" applyFont="1" applyFill="1" applyBorder="1" applyAlignment="1">
      <alignment horizontal="justify" vertical="center" wrapText="1"/>
    </xf>
    <xf numFmtId="0" fontId="8" fillId="2" borderId="21" xfId="0" applyFont="1" applyFill="1" applyBorder="1" applyAlignment="1">
      <alignment horizontal="justify" vertical="center" wrapText="1"/>
    </xf>
    <xf numFmtId="0" fontId="10" fillId="2" borderId="0" xfId="0" applyFont="1" applyFill="1" applyAlignment="1">
      <alignment horizontal="center"/>
    </xf>
    <xf numFmtId="0" fontId="10" fillId="2" borderId="0" xfId="0" applyFont="1" applyFill="1"/>
    <xf numFmtId="0" fontId="3" fillId="0" borderId="0" xfId="0" applyFont="1"/>
    <xf numFmtId="0" fontId="10" fillId="0" borderId="0" xfId="0" applyFont="1" applyAlignment="1">
      <alignment horizontal="center"/>
    </xf>
    <xf numFmtId="0" fontId="12" fillId="2" borderId="0" xfId="0" applyFont="1" applyFill="1" applyAlignment="1">
      <alignment horizontal="center"/>
    </xf>
    <xf numFmtId="0" fontId="2" fillId="3" borderId="21" xfId="0" applyFont="1" applyFill="1" applyBorder="1" applyAlignment="1">
      <alignment horizontal="center" vertical="center" wrapText="1"/>
    </xf>
    <xf numFmtId="0" fontId="1" fillId="2" borderId="0" xfId="0" applyFont="1" applyFill="1"/>
    <xf numFmtId="0" fontId="1" fillId="2" borderId="0" xfId="0" applyFont="1" applyFill="1" applyAlignment="1">
      <alignment horizontal="center"/>
    </xf>
    <xf numFmtId="0" fontId="6" fillId="2" borderId="21" xfId="0" applyFont="1" applyFill="1" applyBorder="1" applyAlignment="1">
      <alignment horizontal="center" vertical="center" wrapText="1"/>
    </xf>
    <xf numFmtId="0" fontId="6" fillId="2" borderId="21" xfId="0" applyFont="1" applyFill="1" applyBorder="1" applyAlignment="1">
      <alignment horizontal="justify" vertical="center" wrapText="1"/>
    </xf>
    <xf numFmtId="0" fontId="5" fillId="3" borderId="21" xfId="0" applyFont="1" applyFill="1" applyBorder="1" applyAlignment="1">
      <alignment horizontal="center" vertical="center" wrapText="1"/>
    </xf>
    <xf numFmtId="0" fontId="7" fillId="6" borderId="21" xfId="0" applyFont="1" applyFill="1" applyBorder="1" applyAlignment="1">
      <alignment horizontal="center" vertical="center" wrapText="1"/>
    </xf>
    <xf numFmtId="0" fontId="8" fillId="2" borderId="21" xfId="0" applyFont="1" applyFill="1" applyBorder="1" applyAlignment="1">
      <alignment horizontal="left" vertical="center" wrapText="1"/>
    </xf>
    <xf numFmtId="0" fontId="6" fillId="2" borderId="21" xfId="0" applyFont="1" applyFill="1" applyBorder="1" applyAlignment="1">
      <alignment horizontal="left" vertical="center" wrapText="1"/>
    </xf>
    <xf numFmtId="0" fontId="6" fillId="2" borderId="21" xfId="0" applyFont="1" applyFill="1" applyBorder="1" applyAlignment="1">
      <alignment vertical="center" wrapText="1"/>
    </xf>
    <xf numFmtId="0" fontId="8" fillId="0" borderId="21" xfId="0" quotePrefix="1" applyFont="1" applyBorder="1" applyAlignment="1">
      <alignment horizontal="justify" vertical="center" wrapText="1"/>
    </xf>
    <xf numFmtId="0" fontId="9" fillId="2" borderId="21" xfId="0" applyFont="1" applyFill="1" applyBorder="1" applyAlignment="1">
      <alignment horizontal="left" vertical="center" wrapText="1"/>
    </xf>
    <xf numFmtId="0" fontId="6" fillId="4" borderId="21" xfId="0" applyFont="1" applyFill="1" applyBorder="1" applyAlignment="1">
      <alignment horizontal="center" vertical="center" wrapText="1"/>
    </xf>
    <xf numFmtId="0" fontId="6" fillId="5" borderId="21" xfId="0" applyFont="1" applyFill="1" applyBorder="1" applyAlignment="1">
      <alignment horizontal="center" vertical="center" wrapText="1"/>
    </xf>
    <xf numFmtId="0" fontId="6" fillId="0" borderId="21" xfId="0" applyFont="1" applyBorder="1" applyAlignment="1">
      <alignment horizontal="left" vertical="center" wrapText="1"/>
    </xf>
    <xf numFmtId="0" fontId="6" fillId="2" borderId="21" xfId="0" quotePrefix="1" applyFont="1" applyFill="1" applyBorder="1" applyAlignment="1">
      <alignment horizontal="left" vertical="center" wrapText="1"/>
    </xf>
    <xf numFmtId="0" fontId="1" fillId="0" borderId="21" xfId="0" quotePrefix="1" applyFont="1" applyBorder="1" applyAlignment="1">
      <alignment horizontal="justify" vertical="center" wrapText="1"/>
    </xf>
    <xf numFmtId="0" fontId="1" fillId="0" borderId="21" xfId="0" applyFont="1" applyBorder="1" applyAlignment="1">
      <alignment horizontal="center" vertical="center" wrapText="1"/>
    </xf>
    <xf numFmtId="0" fontId="3" fillId="2" borderId="21" xfId="0" applyFont="1" applyFill="1" applyBorder="1" applyAlignment="1">
      <alignment vertical="center" wrapText="1"/>
    </xf>
    <xf numFmtId="0" fontId="3" fillId="2" borderId="21" xfId="0" applyFont="1" applyFill="1" applyBorder="1" applyAlignment="1">
      <alignment horizontal="justify" vertical="center" wrapText="1"/>
    </xf>
    <xf numFmtId="0" fontId="1" fillId="2" borderId="21" xfId="0" quotePrefix="1" applyFont="1" applyFill="1" applyBorder="1" applyAlignment="1">
      <alignment horizontal="justify" vertical="center" wrapText="1"/>
    </xf>
    <xf numFmtId="0" fontId="1" fillId="2" borderId="21" xfId="0" applyFont="1" applyFill="1" applyBorder="1" applyAlignment="1">
      <alignment horizontal="justify" vertical="center" wrapText="1"/>
    </xf>
    <xf numFmtId="0" fontId="14" fillId="0" borderId="21" xfId="0" applyFont="1" applyBorder="1" applyAlignment="1">
      <alignment horizontal="center" vertical="center"/>
    </xf>
    <xf numFmtId="0" fontId="3" fillId="2" borderId="21" xfId="0" quotePrefix="1" applyFont="1" applyFill="1" applyBorder="1" applyAlignment="1">
      <alignment horizontal="left" vertical="center" wrapText="1"/>
    </xf>
    <xf numFmtId="0" fontId="3" fillId="2" borderId="21" xfId="0" applyFont="1" applyFill="1" applyBorder="1" applyAlignment="1">
      <alignment horizontal="left" vertical="center" wrapText="1"/>
    </xf>
    <xf numFmtId="0" fontId="15" fillId="2" borderId="21" xfId="0" applyFont="1" applyFill="1" applyBorder="1" applyAlignment="1">
      <alignment horizontal="justify" vertical="center" wrapText="1"/>
    </xf>
    <xf numFmtId="14" fontId="6" fillId="0" borderId="21" xfId="0" applyNumberFormat="1" applyFont="1" applyBorder="1" applyAlignment="1">
      <alignment horizontal="center" vertical="center" wrapText="1"/>
    </xf>
    <xf numFmtId="0" fontId="17" fillId="0" borderId="21" xfId="0" applyFont="1" applyBorder="1" applyAlignment="1">
      <alignment vertical="center" wrapText="1"/>
    </xf>
    <xf numFmtId="0" fontId="17" fillId="0" borderId="21" xfId="0" applyFont="1" applyBorder="1" applyAlignment="1">
      <alignment horizontal="left" vertical="center" wrapText="1"/>
    </xf>
    <xf numFmtId="0" fontId="17" fillId="2" borderId="21" xfId="0" applyFont="1" applyFill="1" applyBorder="1" applyAlignment="1">
      <alignment vertical="center" wrapText="1"/>
    </xf>
    <xf numFmtId="0" fontId="18" fillId="2" borderId="21" xfId="0" applyFont="1" applyFill="1" applyBorder="1" applyAlignment="1">
      <alignment vertical="center"/>
    </xf>
    <xf numFmtId="0" fontId="18" fillId="0" borderId="21" xfId="0" applyFont="1" applyBorder="1" applyAlignment="1">
      <alignment vertical="center" wrapText="1"/>
    </xf>
    <xf numFmtId="0" fontId="18" fillId="2" borderId="21" xfId="0" applyFont="1" applyFill="1" applyBorder="1" applyAlignment="1">
      <alignment vertical="center" wrapText="1"/>
    </xf>
    <xf numFmtId="0" fontId="19" fillId="0" borderId="21" xfId="0" applyFont="1" applyBorder="1" applyAlignment="1">
      <alignment vertical="center" wrapText="1"/>
    </xf>
    <xf numFmtId="0" fontId="0" fillId="8" borderId="21" xfId="0" applyFill="1" applyBorder="1" applyAlignment="1">
      <alignment horizontal="center"/>
    </xf>
    <xf numFmtId="0" fontId="16" fillId="8" borderId="0" xfId="0" applyFont="1" applyFill="1" applyAlignment="1">
      <alignment horizontal="center"/>
    </xf>
    <xf numFmtId="0" fontId="9" fillId="0" borderId="21" xfId="0" applyFont="1" applyBorder="1" applyAlignment="1">
      <alignment horizontal="center" vertical="center" wrapText="1"/>
    </xf>
    <xf numFmtId="0" fontId="9" fillId="0" borderId="21" xfId="0" quotePrefix="1" applyFont="1" applyBorder="1" applyAlignment="1">
      <alignment horizontal="center" vertical="center" wrapText="1"/>
    </xf>
    <xf numFmtId="0" fontId="7" fillId="6" borderId="23" xfId="0" applyFont="1" applyFill="1" applyBorder="1" applyAlignment="1">
      <alignment horizontal="center" vertical="center" wrapText="1"/>
    </xf>
    <xf numFmtId="0" fontId="6" fillId="0" borderId="23" xfId="0" applyFont="1" applyBorder="1" applyAlignment="1">
      <alignment horizontal="center" vertical="center" wrapText="1"/>
    </xf>
    <xf numFmtId="14" fontId="6" fillId="0" borderId="23" xfId="0" applyNumberFormat="1" applyFont="1" applyBorder="1" applyAlignment="1">
      <alignment horizontal="center" vertical="center" wrapText="1"/>
    </xf>
    <xf numFmtId="0" fontId="6" fillId="2" borderId="24" xfId="0" applyFont="1" applyFill="1" applyBorder="1" applyAlignment="1">
      <alignment horizontal="center" vertical="center" wrapText="1"/>
    </xf>
    <xf numFmtId="0" fontId="6" fillId="0" borderId="24" xfId="0" applyFont="1" applyBorder="1" applyAlignment="1">
      <alignment horizontal="justify" vertical="center" wrapText="1"/>
    </xf>
    <xf numFmtId="0" fontId="6" fillId="2" borderId="25" xfId="0" applyFont="1" applyFill="1" applyBorder="1" applyAlignment="1">
      <alignment horizontal="justify" vertical="center" wrapText="1"/>
    </xf>
    <xf numFmtId="0" fontId="6" fillId="5" borderId="23" xfId="0" applyFont="1" applyFill="1" applyBorder="1" applyAlignment="1">
      <alignment horizontal="center" vertical="center" wrapText="1"/>
    </xf>
    <xf numFmtId="0" fontId="6" fillId="4" borderId="23" xfId="0" applyFont="1" applyFill="1" applyBorder="1" applyAlignment="1">
      <alignment horizontal="center" vertical="center" wrapText="1"/>
    </xf>
    <xf numFmtId="0" fontId="8" fillId="4" borderId="23" xfId="0" applyFont="1" applyFill="1" applyBorder="1" applyAlignment="1">
      <alignment horizontal="center" vertical="center" wrapText="1"/>
    </xf>
    <xf numFmtId="0" fontId="6" fillId="0" borderId="21" xfId="0" applyFont="1" applyBorder="1" applyAlignment="1">
      <alignment horizontal="justify" vertical="center" wrapText="1"/>
    </xf>
    <xf numFmtId="0" fontId="8" fillId="5" borderId="21" xfId="0" applyFont="1" applyFill="1" applyBorder="1" applyAlignment="1">
      <alignment horizontal="center" vertical="center" wrapText="1"/>
    </xf>
    <xf numFmtId="0" fontId="9" fillId="2" borderId="21" xfId="0" applyFont="1" applyFill="1" applyBorder="1" applyAlignment="1">
      <alignment horizontal="justify" vertical="center" wrapText="1"/>
    </xf>
    <xf numFmtId="0" fontId="5" fillId="7" borderId="21" xfId="0" applyFont="1" applyFill="1" applyBorder="1" applyAlignment="1">
      <alignment horizontal="center" vertical="center" wrapText="1"/>
    </xf>
    <xf numFmtId="0" fontId="2" fillId="7" borderId="21" xfId="0" applyFont="1" applyFill="1" applyBorder="1" applyAlignment="1">
      <alignment horizontal="center" vertical="center" wrapText="1"/>
    </xf>
    <xf numFmtId="0" fontId="7" fillId="4" borderId="21" xfId="0" applyFont="1" applyFill="1" applyBorder="1" applyAlignment="1">
      <alignment horizontal="center" vertical="center" wrapText="1"/>
    </xf>
    <xf numFmtId="0" fontId="20" fillId="7" borderId="21" xfId="0" applyFont="1" applyFill="1" applyBorder="1" applyAlignment="1">
      <alignment horizontal="center" vertical="center" wrapText="1"/>
    </xf>
    <xf numFmtId="0" fontId="2" fillId="7" borderId="23" xfId="0" applyFont="1" applyFill="1" applyBorder="1" applyAlignment="1">
      <alignment horizontal="center" vertical="center" wrapText="1"/>
    </xf>
    <xf numFmtId="0" fontId="5" fillId="7" borderId="23" xfId="0" applyFont="1" applyFill="1" applyBorder="1" applyAlignment="1">
      <alignment horizontal="center" vertical="center" wrapText="1"/>
    </xf>
    <xf numFmtId="0" fontId="10" fillId="2" borderId="0" xfId="0" applyFont="1" applyFill="1" applyAlignment="1">
      <alignment horizontal="left"/>
    </xf>
    <xf numFmtId="0" fontId="5" fillId="3" borderId="21" xfId="0" applyFont="1" applyFill="1" applyBorder="1" applyAlignment="1">
      <alignment horizontal="left" vertical="center" wrapText="1"/>
    </xf>
    <xf numFmtId="0" fontId="6" fillId="0" borderId="23" xfId="0" applyFont="1" applyBorder="1" applyAlignment="1">
      <alignment horizontal="left" vertical="center" wrapText="1"/>
    </xf>
    <xf numFmtId="0" fontId="5" fillId="0" borderId="21" xfId="0" applyFont="1" applyBorder="1" applyAlignment="1">
      <alignment horizontal="left" vertical="center" wrapText="1"/>
    </xf>
    <xf numFmtId="0" fontId="10" fillId="0" borderId="0" xfId="0" applyFont="1" applyAlignment="1">
      <alignment horizontal="left"/>
    </xf>
    <xf numFmtId="0" fontId="5" fillId="7" borderId="22" xfId="0" applyFont="1" applyFill="1" applyBorder="1" applyAlignment="1">
      <alignment horizontal="center" vertical="center" wrapText="1"/>
    </xf>
    <xf numFmtId="0" fontId="5" fillId="7" borderId="23" xfId="0" applyFont="1" applyFill="1" applyBorder="1" applyAlignment="1">
      <alignment horizontal="center" vertical="center" wrapText="1"/>
    </xf>
    <xf numFmtId="0" fontId="6" fillId="2" borderId="22" xfId="0" applyFont="1" applyFill="1" applyBorder="1" applyAlignment="1">
      <alignment horizontal="center" vertical="center" wrapText="1"/>
    </xf>
    <xf numFmtId="0" fontId="6" fillId="2" borderId="23" xfId="0" applyFont="1" applyFill="1" applyBorder="1" applyAlignment="1">
      <alignment horizontal="center" vertical="center" wrapText="1"/>
    </xf>
    <xf numFmtId="0" fontId="6" fillId="2" borderId="22" xfId="0" quotePrefix="1" applyFont="1" applyFill="1" applyBorder="1" applyAlignment="1">
      <alignment horizontal="center" vertical="center" wrapText="1"/>
    </xf>
    <xf numFmtId="0" fontId="6" fillId="2" borderId="23" xfId="0" quotePrefix="1" applyFont="1" applyFill="1" applyBorder="1" applyAlignment="1">
      <alignment horizontal="center" vertical="center" wrapText="1"/>
    </xf>
    <xf numFmtId="0" fontId="8" fillId="2" borderId="22" xfId="0" applyFont="1" applyFill="1" applyBorder="1" applyAlignment="1">
      <alignment horizontal="center" vertical="center" wrapText="1"/>
    </xf>
    <xf numFmtId="0" fontId="8" fillId="2" borderId="23" xfId="0" applyFont="1" applyFill="1" applyBorder="1" applyAlignment="1">
      <alignment horizontal="center" vertical="center" wrapText="1"/>
    </xf>
    <xf numFmtId="0" fontId="6" fillId="0" borderId="22" xfId="0" quotePrefix="1" applyFont="1" applyBorder="1" applyAlignment="1">
      <alignment horizontal="center" vertical="center" wrapText="1"/>
    </xf>
    <xf numFmtId="0" fontId="6" fillId="0" borderId="23" xfId="0" quotePrefix="1" applyFont="1" applyBorder="1" applyAlignment="1">
      <alignment horizontal="center" vertical="center" wrapText="1"/>
    </xf>
    <xf numFmtId="0" fontId="5" fillId="7" borderId="25" xfId="0" applyFont="1" applyFill="1" applyBorder="1" applyAlignment="1">
      <alignment horizontal="center" vertical="center" wrapText="1"/>
    </xf>
    <xf numFmtId="0" fontId="6" fillId="2" borderId="25" xfId="0" applyFont="1" applyFill="1" applyBorder="1" applyAlignment="1">
      <alignment horizontal="center" vertical="center" wrapText="1"/>
    </xf>
    <xf numFmtId="0" fontId="8" fillId="2" borderId="25" xfId="0" applyFont="1" applyFill="1" applyBorder="1" applyAlignment="1">
      <alignment horizontal="center" vertical="center" wrapText="1"/>
    </xf>
    <xf numFmtId="0" fontId="8" fillId="5" borderId="21" xfId="0" applyFont="1" applyFill="1" applyBorder="1" applyAlignment="1">
      <alignment horizontal="center" vertical="center" wrapText="1"/>
    </xf>
    <xf numFmtId="0" fontId="6" fillId="0" borderId="21" xfId="0" applyFont="1" applyBorder="1" applyAlignment="1">
      <alignment horizontal="center" vertical="center" wrapText="1"/>
    </xf>
    <xf numFmtId="0" fontId="5" fillId="7" borderId="21" xfId="0" applyFont="1" applyFill="1" applyBorder="1" applyAlignment="1">
      <alignment horizontal="center" vertical="center" wrapText="1"/>
    </xf>
    <xf numFmtId="0" fontId="5" fillId="0" borderId="21" xfId="0" applyFont="1" applyBorder="1" applyAlignment="1">
      <alignment horizontal="left" vertical="center" wrapText="1"/>
    </xf>
    <xf numFmtId="0" fontId="6" fillId="2" borderId="21" xfId="0" applyFont="1" applyFill="1" applyBorder="1" applyAlignment="1">
      <alignment horizontal="justify" vertical="center" wrapText="1"/>
    </xf>
    <xf numFmtId="0" fontId="7" fillId="4" borderId="21" xfId="0" applyFont="1" applyFill="1" applyBorder="1" applyAlignment="1">
      <alignment horizontal="center" vertical="center" wrapText="1"/>
    </xf>
    <xf numFmtId="0" fontId="6" fillId="2" borderId="21" xfId="0" applyFont="1" applyFill="1" applyBorder="1" applyAlignment="1">
      <alignment horizontal="center" vertical="center" wrapText="1"/>
    </xf>
    <xf numFmtId="0" fontId="3" fillId="2" borderId="21" xfId="0" applyFont="1" applyFill="1" applyBorder="1" applyAlignment="1">
      <alignment horizontal="center" vertical="center" wrapText="1"/>
    </xf>
    <xf numFmtId="0" fontId="6" fillId="0" borderId="22" xfId="0" applyFont="1" applyBorder="1" applyAlignment="1">
      <alignment horizontal="center" vertical="center" wrapText="1"/>
    </xf>
    <xf numFmtId="0" fontId="6" fillId="0" borderId="23" xfId="0" applyFont="1" applyBorder="1" applyAlignment="1">
      <alignment horizontal="center" vertical="center" wrapText="1"/>
    </xf>
    <xf numFmtId="0" fontId="8" fillId="0" borderId="21" xfId="0" applyFont="1" applyBorder="1" applyAlignment="1">
      <alignment horizontal="center" vertical="center" wrapText="1"/>
    </xf>
    <xf numFmtId="0" fontId="6" fillId="0" borderId="25" xfId="0" applyFont="1" applyBorder="1" applyAlignment="1">
      <alignment horizontal="center" vertical="center" wrapText="1"/>
    </xf>
    <xf numFmtId="14" fontId="6" fillId="0" borderId="21" xfId="0" applyNumberFormat="1" applyFont="1" applyBorder="1" applyAlignment="1">
      <alignment horizontal="center" vertical="center" wrapText="1"/>
    </xf>
    <xf numFmtId="14" fontId="8" fillId="0" borderId="21" xfId="0" applyNumberFormat="1" applyFont="1" applyBorder="1" applyAlignment="1">
      <alignment horizontal="center" vertical="center" wrapText="1"/>
    </xf>
    <xf numFmtId="14" fontId="6" fillId="0" borderId="22" xfId="0" applyNumberFormat="1" applyFont="1" applyBorder="1" applyAlignment="1">
      <alignment horizontal="center" vertical="center" wrapText="1"/>
    </xf>
    <xf numFmtId="14" fontId="6" fillId="0" borderId="23" xfId="0" applyNumberFormat="1" applyFont="1" applyBorder="1" applyAlignment="1">
      <alignment horizontal="center" vertical="center" wrapText="1"/>
    </xf>
    <xf numFmtId="14" fontId="6" fillId="0" borderId="25" xfId="0" applyNumberFormat="1" applyFont="1" applyBorder="1" applyAlignment="1">
      <alignment horizontal="center" vertical="center" wrapText="1"/>
    </xf>
    <xf numFmtId="14" fontId="3" fillId="2" borderId="21" xfId="0" applyNumberFormat="1" applyFont="1" applyFill="1" applyBorder="1" applyAlignment="1">
      <alignment horizontal="center" vertical="center" wrapText="1"/>
    </xf>
    <xf numFmtId="0" fontId="9" fillId="0" borderId="21" xfId="0" applyFont="1" applyBorder="1" applyAlignment="1">
      <alignment horizontal="center" vertical="center" wrapText="1"/>
    </xf>
    <xf numFmtId="0" fontId="6" fillId="5" borderId="22" xfId="0" applyFont="1" applyFill="1" applyBorder="1" applyAlignment="1">
      <alignment horizontal="center" vertical="center" wrapText="1"/>
    </xf>
    <xf numFmtId="0" fontId="6" fillId="5" borderId="23" xfId="0" applyFont="1" applyFill="1" applyBorder="1" applyAlignment="1">
      <alignment horizontal="center" vertical="center" wrapText="1"/>
    </xf>
    <xf numFmtId="0" fontId="6" fillId="0" borderId="22" xfId="0" applyFont="1" applyBorder="1" applyAlignment="1">
      <alignment horizontal="left" vertical="center" wrapText="1"/>
    </xf>
    <xf numFmtId="0" fontId="6" fillId="0" borderId="23" xfId="0" applyFont="1" applyBorder="1" applyAlignment="1">
      <alignment horizontal="left" vertical="center" wrapText="1"/>
    </xf>
    <xf numFmtId="0" fontId="7" fillId="6" borderId="21" xfId="0" applyFont="1" applyFill="1" applyBorder="1" applyAlignment="1">
      <alignment horizontal="center" vertical="center" wrapText="1"/>
    </xf>
    <xf numFmtId="0" fontId="6" fillId="5" borderId="21" xfId="0" applyFont="1" applyFill="1" applyBorder="1" applyAlignment="1">
      <alignment horizontal="center" vertical="center" wrapText="1"/>
    </xf>
    <xf numFmtId="49" fontId="8" fillId="2" borderId="21" xfId="0" quotePrefix="1" applyNumberFormat="1" applyFont="1" applyFill="1" applyBorder="1" applyAlignment="1">
      <alignment horizontal="left" vertical="center" wrapText="1"/>
    </xf>
    <xf numFmtId="0" fontId="5" fillId="7" borderId="21" xfId="0" quotePrefix="1" applyFont="1" applyFill="1" applyBorder="1" applyAlignment="1">
      <alignment horizontal="center" vertical="center" wrapText="1"/>
    </xf>
    <xf numFmtId="0" fontId="6" fillId="0" borderId="21" xfId="0" quotePrefix="1" applyFont="1" applyBorder="1" applyAlignment="1">
      <alignment horizontal="center" vertical="center" wrapText="1"/>
    </xf>
    <xf numFmtId="0" fontId="6" fillId="2" borderId="21" xfId="0" applyFont="1" applyFill="1" applyBorder="1" applyAlignment="1">
      <alignment horizontal="left" vertical="center" wrapText="1"/>
    </xf>
    <xf numFmtId="0" fontId="6" fillId="4" borderId="21" xfId="0" applyFont="1" applyFill="1" applyBorder="1" applyAlignment="1">
      <alignment horizontal="center" vertical="center" wrapText="1"/>
    </xf>
    <xf numFmtId="0" fontId="5" fillId="2" borderId="21" xfId="0" quotePrefix="1" applyFont="1" applyFill="1" applyBorder="1" applyAlignment="1">
      <alignment horizontal="left" vertical="center" wrapText="1"/>
    </xf>
    <xf numFmtId="0" fontId="5" fillId="2" borderId="21" xfId="0" applyFont="1" applyFill="1" applyBorder="1" applyAlignment="1">
      <alignment horizontal="left" vertical="center" wrapText="1"/>
    </xf>
    <xf numFmtId="0" fontId="6" fillId="0" borderId="21" xfId="0" applyFont="1" applyBorder="1" applyAlignment="1">
      <alignment horizontal="left" vertical="center" wrapText="1"/>
    </xf>
    <xf numFmtId="0" fontId="2" fillId="7" borderId="21" xfId="0" applyFont="1" applyFill="1" applyBorder="1" applyAlignment="1">
      <alignment horizontal="center" vertical="center" wrapText="1"/>
    </xf>
    <xf numFmtId="0" fontId="8" fillId="0" borderId="21" xfId="0" applyFont="1" applyBorder="1" applyAlignment="1">
      <alignment horizontal="left" vertical="center" wrapText="1"/>
    </xf>
    <xf numFmtId="0" fontId="6" fillId="4" borderId="22" xfId="0" applyFont="1" applyFill="1" applyBorder="1" applyAlignment="1">
      <alignment horizontal="center" vertical="center" wrapText="1"/>
    </xf>
    <xf numFmtId="0" fontId="6" fillId="4" borderId="23" xfId="0" applyFont="1" applyFill="1" applyBorder="1" applyAlignment="1">
      <alignment horizontal="center" vertical="center" wrapText="1"/>
    </xf>
    <xf numFmtId="0" fontId="6" fillId="0" borderId="22" xfId="0" quotePrefix="1" applyFont="1" applyBorder="1" applyAlignment="1">
      <alignment horizontal="left" vertical="center" wrapText="1"/>
    </xf>
    <xf numFmtId="0" fontId="6" fillId="0" borderId="25" xfId="0" quotePrefix="1" applyFont="1" applyBorder="1" applyAlignment="1">
      <alignment horizontal="left" vertical="center" wrapText="1"/>
    </xf>
    <xf numFmtId="0" fontId="6" fillId="0" borderId="23" xfId="0" quotePrefix="1" applyFont="1" applyBorder="1" applyAlignment="1">
      <alignment horizontal="left" vertical="center" wrapText="1"/>
    </xf>
    <xf numFmtId="0" fontId="8" fillId="2" borderId="21" xfId="0" applyFont="1" applyFill="1" applyBorder="1" applyAlignment="1">
      <alignment horizontal="center" vertical="center" wrapText="1"/>
    </xf>
    <xf numFmtId="0" fontId="9" fillId="2" borderId="22" xfId="0" applyFont="1" applyFill="1" applyBorder="1" applyAlignment="1">
      <alignment horizontal="center" vertical="center" wrapText="1"/>
    </xf>
    <xf numFmtId="0" fontId="9" fillId="2" borderId="23" xfId="0" applyFont="1" applyFill="1" applyBorder="1" applyAlignment="1">
      <alignment horizontal="center" vertical="center" wrapText="1"/>
    </xf>
    <xf numFmtId="0" fontId="6" fillId="2" borderId="21" xfId="0" quotePrefix="1" applyFont="1" applyFill="1" applyBorder="1" applyAlignment="1">
      <alignment horizontal="left" vertical="center" wrapText="1"/>
    </xf>
    <xf numFmtId="0" fontId="6" fillId="8" borderId="21" xfId="0" applyFont="1" applyFill="1" applyBorder="1" applyAlignment="1">
      <alignment horizontal="center" vertical="center" wrapText="1"/>
    </xf>
    <xf numFmtId="0" fontId="3" fillId="2" borderId="21" xfId="0" quotePrefix="1" applyFont="1" applyFill="1" applyBorder="1" applyAlignment="1">
      <alignment horizontal="left" vertical="center" wrapText="1"/>
    </xf>
    <xf numFmtId="0" fontId="20" fillId="7" borderId="21" xfId="0" applyFont="1" applyFill="1" applyBorder="1" applyAlignment="1">
      <alignment horizontal="center" vertical="center" wrapText="1"/>
    </xf>
    <xf numFmtId="0" fontId="1" fillId="0" borderId="21" xfId="0" quotePrefix="1" applyFont="1" applyBorder="1" applyAlignment="1">
      <alignment horizontal="center" vertical="center" wrapText="1"/>
    </xf>
    <xf numFmtId="0" fontId="10" fillId="7" borderId="21" xfId="0" applyFont="1" applyFill="1" applyBorder="1" applyAlignment="1">
      <alignment horizontal="center" vertical="center" wrapText="1"/>
    </xf>
    <xf numFmtId="0" fontId="3" fillId="2" borderId="21" xfId="1" applyNumberFormat="1" applyFont="1" applyFill="1" applyBorder="1" applyAlignment="1">
      <alignment horizontal="center" vertical="center" wrapText="1"/>
    </xf>
    <xf numFmtId="0" fontId="3" fillId="9" borderId="21" xfId="1" applyNumberFormat="1" applyFont="1" applyFill="1" applyBorder="1" applyAlignment="1">
      <alignment horizontal="center" vertical="center" wrapText="1"/>
    </xf>
    <xf numFmtId="0" fontId="8" fillId="0" borderId="21" xfId="0" quotePrefix="1" applyFont="1" applyBorder="1" applyAlignment="1">
      <alignment horizontal="left" vertical="center" wrapText="1"/>
    </xf>
    <xf numFmtId="0" fontId="8" fillId="2" borderId="21" xfId="0" quotePrefix="1" applyFont="1" applyFill="1" applyBorder="1" applyAlignment="1">
      <alignment horizontal="left" vertical="center" wrapText="1"/>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9" xfId="0" applyFont="1" applyFill="1" applyBorder="1" applyAlignment="1">
      <alignment horizontal="center" vertical="center"/>
    </xf>
    <xf numFmtId="0" fontId="1" fillId="2" borderId="10" xfId="0" applyFont="1" applyFill="1" applyBorder="1" applyAlignment="1">
      <alignment horizontal="center" vertical="center"/>
    </xf>
    <xf numFmtId="0" fontId="1" fillId="2" borderId="14" xfId="0" applyFont="1" applyFill="1" applyBorder="1" applyAlignment="1">
      <alignment horizontal="center" vertical="center"/>
    </xf>
    <xf numFmtId="0" fontId="1" fillId="2" borderId="15" xfId="0" applyFont="1" applyFill="1" applyBorder="1" applyAlignment="1">
      <alignment horizontal="center" vertical="center"/>
    </xf>
    <xf numFmtId="0" fontId="1" fillId="2" borderId="16" xfId="0" applyFont="1" applyFill="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11" xfId="0" applyFont="1" applyBorder="1" applyAlignment="1">
      <alignment horizontal="center" vertical="center"/>
    </xf>
    <xf numFmtId="0" fontId="2" fillId="0" borderId="0" xfId="0" applyFont="1" applyAlignment="1">
      <alignment horizontal="center" vertical="center"/>
    </xf>
    <xf numFmtId="0" fontId="2" fillId="0" borderId="12" xfId="0" applyFont="1" applyBorder="1" applyAlignment="1">
      <alignment horizontal="center" vertical="center"/>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5" fillId="3" borderId="21" xfId="0" applyFont="1" applyFill="1" applyBorder="1" applyAlignment="1">
      <alignment horizontal="center" vertical="center"/>
    </xf>
    <xf numFmtId="0" fontId="5" fillId="3" borderId="21" xfId="0" applyFont="1" applyFill="1" applyBorder="1" applyAlignment="1">
      <alignment horizontal="center" vertical="center" wrapText="1"/>
    </xf>
    <xf numFmtId="0" fontId="11" fillId="2" borderId="0" xfId="0" applyFont="1" applyFill="1" applyAlignment="1">
      <alignment horizontal="center" vertical="center"/>
    </xf>
    <xf numFmtId="0" fontId="9" fillId="0" borderId="21" xfId="0" quotePrefix="1" applyFont="1" applyBorder="1" applyAlignment="1">
      <alignment horizontal="center" vertical="center" wrapText="1"/>
    </xf>
    <xf numFmtId="0" fontId="2" fillId="7" borderId="22" xfId="0" applyFont="1" applyFill="1" applyBorder="1" applyAlignment="1">
      <alignment horizontal="center" vertical="center" wrapText="1"/>
    </xf>
    <xf numFmtId="0" fontId="2" fillId="7" borderId="23" xfId="0" applyFont="1" applyFill="1" applyBorder="1" applyAlignment="1">
      <alignment horizontal="center" vertical="center" wrapText="1"/>
    </xf>
    <xf numFmtId="0" fontId="7" fillId="6" borderId="22" xfId="0" applyFont="1" applyFill="1" applyBorder="1" applyAlignment="1">
      <alignment horizontal="center" vertical="center" wrapText="1"/>
    </xf>
    <xf numFmtId="0" fontId="7" fillId="6" borderId="23" xfId="0" applyFont="1" applyFill="1" applyBorder="1" applyAlignment="1">
      <alignment horizontal="center" vertical="center" wrapText="1"/>
    </xf>
    <xf numFmtId="0" fontId="7" fillId="6" borderId="25" xfId="0" applyFont="1" applyFill="1" applyBorder="1" applyAlignment="1">
      <alignment horizontal="center" vertical="center" wrapText="1"/>
    </xf>
    <xf numFmtId="0" fontId="6" fillId="5" borderId="25" xfId="0" applyFont="1" applyFill="1" applyBorder="1" applyAlignment="1">
      <alignment horizontal="center" vertical="center" wrapText="1"/>
    </xf>
    <xf numFmtId="0" fontId="8" fillId="4" borderId="22" xfId="0" applyFont="1" applyFill="1" applyBorder="1" applyAlignment="1">
      <alignment horizontal="center" vertical="center" wrapText="1"/>
    </xf>
    <xf numFmtId="0" fontId="8" fillId="4" borderId="23" xfId="0" applyFont="1" applyFill="1" applyBorder="1" applyAlignment="1">
      <alignment horizontal="center" vertical="center" wrapText="1"/>
    </xf>
    <xf numFmtId="0" fontId="6" fillId="4" borderId="25" xfId="0" applyFont="1" applyFill="1" applyBorder="1" applyAlignment="1">
      <alignment horizontal="center" vertical="center" wrapText="1"/>
    </xf>
    <xf numFmtId="0" fontId="6" fillId="0" borderId="25" xfId="0" applyFont="1" applyBorder="1" applyAlignment="1">
      <alignment horizontal="left" vertical="center" wrapText="1"/>
    </xf>
    <xf numFmtId="0" fontId="2" fillId="7" borderId="25" xfId="0" applyFont="1" applyFill="1" applyBorder="1" applyAlignment="1">
      <alignment horizontal="center" vertical="center" wrapText="1"/>
    </xf>
    <xf numFmtId="0" fontId="8" fillId="4" borderId="25" xfId="0" applyFont="1" applyFill="1" applyBorder="1" applyAlignment="1">
      <alignment horizontal="center" vertical="center" wrapText="1"/>
    </xf>
  </cellXfs>
  <cellStyles count="2">
    <cellStyle name="Millares [0]" xfId="1" builtinId="6"/>
    <cellStyle name="Normal" xfId="0" builtinId="0"/>
  </cellStyles>
  <dxfs count="26">
    <dxf>
      <font>
        <color theme="3" tint="-0.499984740745262"/>
      </font>
      <fill>
        <patternFill>
          <bgColor rgb="FF92D050"/>
        </patternFill>
      </fill>
    </dxf>
    <dxf>
      <font>
        <color theme="3" tint="-0.499984740745262"/>
      </font>
      <fill>
        <patternFill>
          <bgColor rgb="FFFFFF00"/>
        </patternFill>
      </fill>
    </dxf>
    <dxf>
      <font>
        <color theme="3" tint="-0.499984740745262"/>
      </font>
      <fill>
        <patternFill>
          <bgColor theme="5"/>
        </patternFill>
      </fill>
    </dxf>
    <dxf>
      <font>
        <color theme="0"/>
      </font>
      <fill>
        <patternFill>
          <bgColor rgb="FFC00000"/>
        </patternFill>
      </fill>
    </dxf>
    <dxf>
      <font>
        <color theme="3" tint="-0.499984740745262"/>
      </font>
      <fill>
        <patternFill>
          <bgColor rgb="FF92D050"/>
        </patternFill>
      </fill>
    </dxf>
    <dxf>
      <font>
        <color theme="3" tint="-0.499984740745262"/>
      </font>
      <fill>
        <patternFill>
          <bgColor rgb="FFFFFF00"/>
        </patternFill>
      </fill>
    </dxf>
    <dxf>
      <font>
        <color theme="3" tint="-0.499984740745262"/>
      </font>
      <fill>
        <patternFill>
          <bgColor theme="5"/>
        </patternFill>
      </fill>
    </dxf>
    <dxf>
      <font>
        <color theme="0"/>
      </font>
      <fill>
        <patternFill>
          <bgColor rgb="FFC00000"/>
        </patternFill>
      </fill>
    </dxf>
    <dxf>
      <font>
        <color theme="3" tint="-0.499984740745262"/>
      </font>
      <fill>
        <patternFill>
          <bgColor rgb="FF92D050"/>
        </patternFill>
      </fill>
    </dxf>
    <dxf>
      <font>
        <color theme="3" tint="-0.499984740745262"/>
      </font>
      <fill>
        <patternFill>
          <bgColor rgb="FFFFFF00"/>
        </patternFill>
      </fill>
    </dxf>
    <dxf>
      <font>
        <color theme="3" tint="-0.499984740745262"/>
      </font>
      <fill>
        <patternFill>
          <bgColor theme="5"/>
        </patternFill>
      </fill>
    </dxf>
    <dxf>
      <font>
        <color theme="0"/>
      </font>
      <fill>
        <patternFill>
          <bgColor rgb="FFC00000"/>
        </patternFill>
      </fill>
    </dxf>
    <dxf>
      <font>
        <color theme="3" tint="-0.499984740745262"/>
      </font>
      <fill>
        <patternFill>
          <bgColor rgb="FF92D050"/>
        </patternFill>
      </fill>
    </dxf>
    <dxf>
      <font>
        <color theme="3" tint="-0.499984740745262"/>
      </font>
      <fill>
        <patternFill>
          <bgColor rgb="FFFFFF00"/>
        </patternFill>
      </fill>
    </dxf>
    <dxf>
      <font>
        <color theme="3" tint="-0.499984740745262"/>
      </font>
      <fill>
        <patternFill>
          <bgColor theme="5"/>
        </patternFill>
      </fill>
    </dxf>
    <dxf>
      <font>
        <color theme="0"/>
      </font>
      <fill>
        <patternFill>
          <bgColor rgb="FFC00000"/>
        </patternFill>
      </fill>
    </dxf>
    <dxf>
      <font>
        <color theme="3" tint="-0.499984740745262"/>
      </font>
      <fill>
        <patternFill>
          <bgColor rgb="FF92D050"/>
        </patternFill>
      </fill>
    </dxf>
    <dxf>
      <font>
        <color theme="3" tint="-0.499984740745262"/>
      </font>
      <fill>
        <patternFill>
          <bgColor rgb="FFFFFF00"/>
        </patternFill>
      </fill>
    </dxf>
    <dxf>
      <font>
        <color theme="3" tint="-0.499984740745262"/>
      </font>
      <fill>
        <patternFill>
          <bgColor theme="5"/>
        </patternFill>
      </fill>
    </dxf>
    <dxf>
      <font>
        <color theme="0"/>
      </font>
      <fill>
        <patternFill>
          <bgColor rgb="FFC00000"/>
        </patternFill>
      </fill>
    </dxf>
    <dxf>
      <font>
        <color theme="3" tint="-0.499984740745262"/>
      </font>
      <fill>
        <patternFill>
          <bgColor rgb="FF92D050"/>
        </patternFill>
      </fill>
    </dxf>
    <dxf>
      <font>
        <color theme="3" tint="-0.499984740745262"/>
      </font>
      <fill>
        <patternFill>
          <bgColor rgb="FFFFFF00"/>
        </patternFill>
      </fill>
    </dxf>
    <dxf>
      <font>
        <color theme="3" tint="-0.499984740745262"/>
      </font>
      <fill>
        <patternFill>
          <bgColor theme="5"/>
        </patternFill>
      </fill>
    </dxf>
    <dxf>
      <font>
        <color theme="0"/>
      </font>
      <fill>
        <patternFill>
          <bgColor rgb="FFC00000"/>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13" Type="http://schemas.openxmlformats.org/officeDocument/2006/relationships/externalLink" Target="externalLinks/externalLink11.xml"/><Relationship Id="rId18" Type="http://schemas.openxmlformats.org/officeDocument/2006/relationships/theme" Target="theme/theme1.xml"/><Relationship Id="rId3" Type="http://schemas.openxmlformats.org/officeDocument/2006/relationships/externalLink" Target="externalLinks/externalLink1.xml"/><Relationship Id="rId21" Type="http://schemas.openxmlformats.org/officeDocument/2006/relationships/calcChain" Target="calcChain.xml"/><Relationship Id="rId7" Type="http://schemas.openxmlformats.org/officeDocument/2006/relationships/externalLink" Target="externalLinks/externalLink5.xml"/><Relationship Id="rId12" Type="http://schemas.openxmlformats.org/officeDocument/2006/relationships/externalLink" Target="externalLinks/externalLink10.xml"/><Relationship Id="rId17" Type="http://schemas.openxmlformats.org/officeDocument/2006/relationships/externalLink" Target="externalLinks/externalLink15.xml"/><Relationship Id="rId2" Type="http://schemas.openxmlformats.org/officeDocument/2006/relationships/worksheet" Target="worksheets/sheet2.xml"/><Relationship Id="rId16" Type="http://schemas.openxmlformats.org/officeDocument/2006/relationships/externalLink" Target="externalLinks/externalLink14.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externalLink" Target="externalLinks/externalLink9.xml"/><Relationship Id="rId5" Type="http://schemas.openxmlformats.org/officeDocument/2006/relationships/externalLink" Target="externalLinks/externalLink3.xml"/><Relationship Id="rId15" Type="http://schemas.openxmlformats.org/officeDocument/2006/relationships/externalLink" Target="externalLinks/externalLink13.xml"/><Relationship Id="rId10" Type="http://schemas.openxmlformats.org/officeDocument/2006/relationships/externalLink" Target="externalLinks/externalLink8.xml"/><Relationship Id="rId19"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externalLink" Target="externalLinks/externalLink7.xml"/><Relationship Id="rId14" Type="http://schemas.openxmlformats.org/officeDocument/2006/relationships/externalLink" Target="externalLinks/externalLink1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1260475</xdr:colOff>
      <xdr:row>0</xdr:row>
      <xdr:rowOff>42334</xdr:rowOff>
    </xdr:from>
    <xdr:to>
      <xdr:col>4</xdr:col>
      <xdr:colOff>1214437</xdr:colOff>
      <xdr:row>2</xdr:row>
      <xdr:rowOff>214313</xdr:rowOff>
    </xdr:to>
    <xdr:pic>
      <xdr:nvPicPr>
        <xdr:cNvPr id="2" name="Imagen 1">
          <a:extLst>
            <a:ext uri="{FF2B5EF4-FFF2-40B4-BE49-F238E27FC236}">
              <a16:creationId xmlns:a16="http://schemas.microsoft.com/office/drawing/2014/main" id="{CC4B27B7-61C7-4C41-9423-B47DFD095F02}"/>
            </a:ext>
          </a:extLst>
        </xdr:cNvPr>
        <xdr:cNvPicPr/>
      </xdr:nvPicPr>
      <xdr:blipFill>
        <a:blip xmlns:r="http://schemas.openxmlformats.org/officeDocument/2006/relationships" r:embed="rId1"/>
        <a:srcRect/>
        <a:stretch>
          <a:fillRect/>
        </a:stretch>
      </xdr:blipFill>
      <xdr:spPr>
        <a:xfrm>
          <a:off x="1808163" y="42334"/>
          <a:ext cx="2525712" cy="803010"/>
        </a:xfrm>
        <a:prstGeom prst="rect">
          <a:avLst/>
        </a:prstGeom>
        <a:noFill/>
        <a:ln>
          <a:noFill/>
          <a:prstDash/>
        </a:ln>
      </xdr:spPr>
    </xdr:pic>
    <xdr:clientData/>
  </xdr:twoCellAnchor>
  <xdr:twoCellAnchor>
    <xdr:from>
      <xdr:col>8</xdr:col>
      <xdr:colOff>11206</xdr:colOff>
      <xdr:row>4</xdr:row>
      <xdr:rowOff>28575</xdr:rowOff>
    </xdr:from>
    <xdr:to>
      <xdr:col>8</xdr:col>
      <xdr:colOff>11206</xdr:colOff>
      <xdr:row>5</xdr:row>
      <xdr:rowOff>0</xdr:rowOff>
    </xdr:to>
    <xdr:pic>
      <xdr:nvPicPr>
        <xdr:cNvPr id="3" name="Imagen 4">
          <a:extLst>
            <a:ext uri="{FF2B5EF4-FFF2-40B4-BE49-F238E27FC236}">
              <a16:creationId xmlns:a16="http://schemas.microsoft.com/office/drawing/2014/main" id="{80C09D8D-3756-443D-A68D-D3D3B5EC96C6}"/>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298081" y="1295400"/>
          <a:ext cx="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X:\DespachoMinistro\Oficina%20de%20Planeacion\027-PLAN%20ANTICORRUPCION%20Y%20DE%20ATENCI&#211;N%20AL%20CIUDADANO\2017\2.%20Formulaci&#243;n%20PAAC%202017\Racionalizacion%20de%20tr&#225;mites.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X:\DespachoMinistro\Oficina%20de%20Planeacion\027-PLAN%20ANTICORRUPCION%20Y%20DE%20ATENCI&#211;N%20AL%20CIUDADANO\2016\2.%20Formatos%20Plan%20Anticorrupcion\Racionalizacion%20de%20tr&#225;mites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0and%20Settings\mprada\Configuraci&#243;n%20local\Archivos%20temporales%20de%20Internet\Content.Outlook\U0N9MWXX\Estrategias%20de%20racionalizaci&#243;n%20de%20tr&#225;mites%20naci&#243;n%2017Ju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X:\DespachoMinistro\Oficina%20de%20Planeacion\008%20-SIGI\2017\3.%20SAR%20-%20RIESGOS\Mapas%202017\20170317%20MR%20Poblaciones.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zulma%20gil\Dropbox\PC\Downloads\Matrices%202024\2.%20Corrupcion%202024\APO1%20Adquisicion%20Bienes%20y%20Servicios%20Riesgos%20Corrupci&#243;n%202024_V1.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zulma%20gil\Dropbox\PC\Downloads\Matrices%202024\2.%20Corrupcion%202024\APO6%20Gesti&#243;n%20Jur&#237;dica%20Riesgos%20Corrupci&#243;n%202024.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zulma%20gil\Dropbox\PC\Downloads\Matrices%202024\2.%20Corrupcion%202024\MIS1%20Delimitaci&#243;n%20Promoci&#243;n%20RCorrupcion%202024%20%20Final%20V1.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Users\zulma%20gil\Dropbox\PC\Downloads\Matrices%202024\2.%20Corrupcion%202024\MIS2%20Gesti&#243;n%20Inversi&#243;n%20Minera%20Riesgos%20Corrupci&#243;n%202023%20Final%20V1.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Users\zulma%20gil\Dropbox\PC\Downloads\MIS1%20Delimitacion%20Fomento%20Riesgos%20Corrupcion%20Fomento%20Final%202024(1).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Users\zulma%20gil\Dropbox\PC\Downloads\Matrices%202024\2.%20Corrupcion%202024\MIS3%20Generaci&#243;n%20T&#237;tulos%20Mineros%20Riesgos%20Corrupcion%20(002)%20071223.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zulma%20gil\Dropbox\PC\Downloads\EVA%20Evaluaci&#243;n%20Control%20y%20Mejora%20R%20Corrupci&#243;n%20202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Users\zulma%20gil\Dropbox\PC\Downloads\Matrices%202024\2.%20Corrupcion%202024\MIS5%20Seguridad%20Mineraa%20RCorrupci&#243;n%20%20vigencia%202024.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Users\52902445\AppData\Local\Microsoft\Windows\INetCache\Content.Outlook\9YT6M8FK\MIS5%20Seguridad%20Minera%20RCorrupcion%20Final%202023%20V1.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Users\zulma%20gil\Dropbox\PC\Downloads\Matrices%202024\2.%20Corrupcion%202024\MIS7%20Atenci&#243;n%20Integral%20Grupos%20Inter&#233;s%20RCorrupci&#243;n%20Comunicaciones%202024.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ANM%202023\RIESGOS\APO7%20Gestion%20Documental%20Riesgos%202023\APO7%20Gestion%20Documental%20Riesgos%20de%20Corrupci&#243;n%20Final%2020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 val="Listas"/>
    </sheetNames>
    <sheetDataSet>
      <sheetData sheetId="0"/>
      <sheetData sheetId="1"/>
      <sheetData sheetId="2"/>
      <sheetData sheetId="3"/>
      <sheetData sheetId="4"/>
      <sheetData sheetId="5"/>
      <sheetData sheetId="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sheetData sheetId="1"/>
      <sheetData sheetId="2"/>
      <sheetData sheetId="3"/>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sheetData sheetId="1"/>
      <sheetData sheetId="2"/>
      <sheetData sheetId="3"/>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0.Portada"/>
      <sheetName val="1.Contexto"/>
      <sheetName val="2.Identificacion_Riesgos"/>
      <sheetName val="3.Controles"/>
      <sheetName val="4.Mapa_Calor"/>
      <sheetName val="5.Plan Manejo"/>
      <sheetName val="Hoja3"/>
      <sheetName val="6.Resumen"/>
    </sheetNames>
    <sheetDataSet>
      <sheetData sheetId="0"/>
      <sheetData sheetId="1"/>
      <sheetData sheetId="2"/>
      <sheetData sheetId="3"/>
      <sheetData sheetId="4"/>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9">
          <cell r="Q9" t="str">
            <v>CAURC0051</v>
          </cell>
          <cell r="R9" t="str">
            <v>Fallas en la revisión del proyecto PAA de cada vigencia y cada una de sus modificaciones</v>
          </cell>
        </row>
        <row r="10">
          <cell r="Q10"/>
          <cell r="R10"/>
        </row>
        <row r="11">
          <cell r="Q11"/>
          <cell r="R11"/>
        </row>
        <row r="12">
          <cell r="Q12" t="str">
            <v>CAURC0052</v>
          </cell>
          <cell r="R12" t="str">
            <v>Análisis equivocado frente al tipo de proceso contractual adelantado.</v>
          </cell>
        </row>
        <row r="13">
          <cell r="Q13" t="str">
            <v>CAURC0053</v>
          </cell>
          <cell r="R13" t="str">
            <v>Verificación inadecuada del objeto integral de la contratación a realizar.</v>
          </cell>
        </row>
        <row r="14">
          <cell r="Q14"/>
          <cell r="R14"/>
        </row>
        <row r="15">
          <cell r="Q15" t="str">
            <v>CAURC0055</v>
          </cell>
          <cell r="R15" t="str">
            <v>Fallas en la verificación de las especificaciones a contratar</v>
          </cell>
        </row>
        <row r="16">
          <cell r="Q16" t="str">
            <v>CAURC0051</v>
          </cell>
          <cell r="R16" t="str">
            <v xml:space="preserve">Inadecuada estructuración en cuanto análisis del sector y estudios de mercado. </v>
          </cell>
        </row>
        <row r="17">
          <cell r="Q17" t="str">
            <v>CAURC0050</v>
          </cell>
          <cell r="R17" t="str">
            <v>Inadecuada verificación de los requisitos establecidos en el estudio previo</v>
          </cell>
        </row>
        <row r="18">
          <cell r="Q18" t="str">
            <v>CAURC0049</v>
          </cell>
          <cell r="R18" t="str">
            <v>Presión en los tiempos de contratación para acelerar procesos.</v>
          </cell>
        </row>
        <row r="19">
          <cell r="Q19" t="str">
            <v>CAURC0055</v>
          </cell>
          <cell r="R19" t="str">
            <v>Fallas en la verificación de la adecuada implementación del procedimiento contractual</v>
          </cell>
        </row>
        <row r="20">
          <cell r="Q20"/>
          <cell r="R20"/>
        </row>
        <row r="21">
          <cell r="Q21" t="str">
            <v>CAURC0058</v>
          </cell>
          <cell r="R21" t="str">
            <v xml:space="preserve">Análisis sesgado de los hechos materia de incumplimiento </v>
          </cell>
        </row>
        <row r="22">
          <cell r="Q22" t="str">
            <v>CAURC0057</v>
          </cell>
          <cell r="R22" t="str">
            <v>Inadecuado seguimiento al desarrollo de la supervisión por parte del superior jerárquico</v>
          </cell>
        </row>
        <row r="23">
          <cell r="Q23"/>
          <cell r="R23"/>
        </row>
        <row r="24">
          <cell r="Q24" t="str">
            <v>CAURC0059</v>
          </cell>
          <cell r="R24" t="str">
            <v xml:space="preserve">Estructuración de la liquidación de manera superficial </v>
          </cell>
        </row>
        <row r="25">
          <cell r="Q25" t="str">
            <v>CAURC0060</v>
          </cell>
          <cell r="R25" t="str">
            <v xml:space="preserve">Demora injustificada del borrador del acta de liquidación </v>
          </cell>
        </row>
        <row r="26">
          <cell r="Q26"/>
          <cell r="R26"/>
        </row>
        <row r="27">
          <cell r="Q27"/>
          <cell r="R27"/>
        </row>
        <row r="28">
          <cell r="Q28"/>
          <cell r="R28"/>
        </row>
        <row r="29">
          <cell r="Q29"/>
          <cell r="R29"/>
        </row>
        <row r="30">
          <cell r="Q30"/>
          <cell r="R30"/>
        </row>
        <row r="31">
          <cell r="Q31"/>
          <cell r="R31"/>
        </row>
        <row r="32">
          <cell r="Q32"/>
          <cell r="R32"/>
        </row>
        <row r="33">
          <cell r="Q33"/>
          <cell r="R33"/>
        </row>
        <row r="34">
          <cell r="Q34"/>
          <cell r="R34"/>
        </row>
        <row r="35">
          <cell r="Q35"/>
          <cell r="R35"/>
        </row>
        <row r="36">
          <cell r="Q36"/>
          <cell r="R36"/>
        </row>
        <row r="37">
          <cell r="Q37"/>
          <cell r="R37"/>
        </row>
        <row r="38">
          <cell r="Q38"/>
          <cell r="R38"/>
        </row>
        <row r="39">
          <cell r="Q39"/>
          <cell r="R39"/>
        </row>
        <row r="40">
          <cell r="Q40"/>
          <cell r="R40"/>
        </row>
        <row r="41">
          <cell r="Q41"/>
          <cell r="R41"/>
        </row>
        <row r="42">
          <cell r="Q42"/>
          <cell r="R42"/>
        </row>
        <row r="43">
          <cell r="Q43"/>
          <cell r="R43"/>
        </row>
        <row r="44">
          <cell r="Q44"/>
          <cell r="R44"/>
        </row>
        <row r="83">
          <cell r="C83" t="str">
            <v>CONSRC0020</v>
          </cell>
          <cell r="D83" t="str">
            <v>Favorecimiento de intereses privados por violación del principio de transparencia y debido proceso</v>
          </cell>
        </row>
        <row r="84">
          <cell r="C84"/>
          <cell r="D84"/>
        </row>
        <row r="85">
          <cell r="C85"/>
          <cell r="D85"/>
        </row>
        <row r="86">
          <cell r="C86" t="str">
            <v>CONSRC0021</v>
          </cell>
          <cell r="D86" t="str">
            <v>Pérdida de recursos públicos y/o incumplimiento de metas por inadecuada ejecución y/o seguimiento a la ejecución del contrato</v>
          </cell>
        </row>
        <row r="87">
          <cell r="C87"/>
          <cell r="D87"/>
        </row>
        <row r="88">
          <cell r="C88"/>
          <cell r="D88"/>
        </row>
        <row r="89">
          <cell r="C89"/>
          <cell r="D89"/>
        </row>
        <row r="90">
          <cell r="C90"/>
          <cell r="D90"/>
        </row>
        <row r="91">
          <cell r="C91"/>
          <cell r="D91"/>
        </row>
        <row r="92">
          <cell r="C92"/>
          <cell r="D92"/>
        </row>
        <row r="93">
          <cell r="C93"/>
          <cell r="D93"/>
        </row>
        <row r="94">
          <cell r="C94"/>
          <cell r="D94"/>
        </row>
        <row r="95">
          <cell r="C95"/>
          <cell r="D95"/>
        </row>
        <row r="96">
          <cell r="C96"/>
          <cell r="D96"/>
        </row>
        <row r="97">
          <cell r="C97"/>
          <cell r="D97"/>
        </row>
        <row r="98">
          <cell r="C98"/>
          <cell r="D98"/>
        </row>
        <row r="99">
          <cell r="C99"/>
          <cell r="D99"/>
        </row>
        <row r="100">
          <cell r="C100"/>
          <cell r="D100"/>
        </row>
        <row r="101">
          <cell r="C101"/>
          <cell r="D101"/>
        </row>
        <row r="102">
          <cell r="C102"/>
          <cell r="D102"/>
        </row>
        <row r="103">
          <cell r="C103"/>
          <cell r="D103"/>
        </row>
        <row r="104">
          <cell r="C104"/>
          <cell r="D104"/>
        </row>
        <row r="105">
          <cell r="C105"/>
          <cell r="D105"/>
        </row>
        <row r="106">
          <cell r="C106"/>
          <cell r="D106"/>
        </row>
        <row r="107">
          <cell r="C107"/>
          <cell r="D107"/>
        </row>
        <row r="108">
          <cell r="C108"/>
          <cell r="D108"/>
        </row>
        <row r="109">
          <cell r="C109"/>
          <cell r="D109"/>
        </row>
        <row r="110">
          <cell r="C110"/>
          <cell r="D110"/>
        </row>
        <row r="111">
          <cell r="C111"/>
          <cell r="D111"/>
        </row>
        <row r="112">
          <cell r="C112"/>
          <cell r="D112"/>
        </row>
        <row r="113">
          <cell r="C113"/>
          <cell r="D113"/>
        </row>
        <row r="114">
          <cell r="C114"/>
          <cell r="D114"/>
        </row>
        <row r="115">
          <cell r="C115"/>
          <cell r="D115"/>
        </row>
        <row r="116">
          <cell r="C116"/>
          <cell r="D116"/>
        </row>
        <row r="117">
          <cell r="C117"/>
          <cell r="D117"/>
        </row>
        <row r="118">
          <cell r="C118"/>
          <cell r="D118"/>
        </row>
        <row r="123">
          <cell r="C123" t="str">
            <v>APO1RC0001</v>
          </cell>
          <cell r="D123" t="str">
            <v>Viabilizar procesos de selección con objetos contractuales que no son el resultado de la planeación y necesidades de la Entidad, o  donde los requisitos del contratista se orienten a un potencial proveedor para favorecer interés propios  o de terceros</v>
          </cell>
          <cell r="E123" t="str">
            <v>Pérdida de recursos públicos y/o incumplimiento de metas por inadecuada ejecución y/o seguimiento a la ejecución del contrato</v>
          </cell>
          <cell r="F123">
            <v>0.8</v>
          </cell>
          <cell r="G123">
            <v>0.8</v>
          </cell>
          <cell r="H123" t="str">
            <v>Mayor</v>
          </cell>
          <cell r="I123">
            <v>0.60000000000000009</v>
          </cell>
          <cell r="J123">
            <v>0.60000000000000009</v>
          </cell>
          <cell r="K123" t="str">
            <v>Moderado</v>
          </cell>
          <cell r="L123" t="str">
            <v>Alto</v>
          </cell>
          <cell r="M123" t="str">
            <v>Moderado</v>
          </cell>
        </row>
        <row r="124">
          <cell r="C124"/>
          <cell r="D124"/>
          <cell r="E124" t="str">
            <v>Favorecimiento de intereses privados por violación del principio de transparencia y debido proceso</v>
          </cell>
          <cell r="F124">
            <v>0.8</v>
          </cell>
          <cell r="G124"/>
          <cell r="H124"/>
          <cell r="I124">
            <v>0.60000000000000009</v>
          </cell>
          <cell r="J124"/>
          <cell r="K124"/>
          <cell r="L124"/>
          <cell r="M124"/>
        </row>
        <row r="125">
          <cell r="C125"/>
          <cell r="D125"/>
          <cell r="E125"/>
          <cell r="F125">
            <v>0</v>
          </cell>
          <cell r="G125"/>
          <cell r="H125"/>
          <cell r="I125">
            <v>0</v>
          </cell>
          <cell r="J125"/>
          <cell r="K125"/>
          <cell r="L125"/>
          <cell r="M125"/>
        </row>
        <row r="126">
          <cell r="C126" t="str">
            <v>APO1RC0002</v>
          </cell>
          <cell r="D126" t="str">
            <v>Viabilizar procesos de selección fraccionados que de ser considerados integralmente corresponden a una modalidad de contratación diferente para beneficio propio o de un tercero</v>
          </cell>
          <cell r="E126" t="str">
            <v>Pérdida de recursos públicos y/o incumplimiento de metas por inadecuada ejecución y/o seguimiento a la ejecución del contrato</v>
          </cell>
          <cell r="F126">
            <v>0.8</v>
          </cell>
          <cell r="G126">
            <v>0.8</v>
          </cell>
          <cell r="H126" t="str">
            <v>Mayor</v>
          </cell>
          <cell r="I126">
            <v>0.60000000000000009</v>
          </cell>
          <cell r="J126">
            <v>0.60000000000000009</v>
          </cell>
          <cell r="K126" t="str">
            <v>Moderado</v>
          </cell>
          <cell r="L126" t="str">
            <v>Alto</v>
          </cell>
          <cell r="M126" t="str">
            <v>Moderado</v>
          </cell>
        </row>
        <row r="127">
          <cell r="C127"/>
          <cell r="D127"/>
          <cell r="E127" t="str">
            <v>Favorecimiento de intereses privados por violación del principio de transparencia y debido proceso</v>
          </cell>
          <cell r="F127">
            <v>0.8</v>
          </cell>
          <cell r="G127"/>
          <cell r="H127"/>
          <cell r="I127">
            <v>0.60000000000000009</v>
          </cell>
          <cell r="J127"/>
          <cell r="K127"/>
          <cell r="L127"/>
          <cell r="M127"/>
        </row>
        <row r="128">
          <cell r="C128"/>
          <cell r="D128"/>
          <cell r="E128"/>
          <cell r="F128">
            <v>0</v>
          </cell>
          <cell r="G128"/>
          <cell r="H128"/>
          <cell r="I128">
            <v>0</v>
          </cell>
          <cell r="J128"/>
          <cell r="K128"/>
          <cell r="L128"/>
          <cell r="M128"/>
        </row>
        <row r="129">
          <cell r="C129" t="str">
            <v>APO1RC0003</v>
          </cell>
          <cell r="D129" t="str">
            <v>Trámite de selección y contratación sin el cumplimiento de los requisitos legales y las especificaciones a contratar para beneficio propio o de un tercero</v>
          </cell>
          <cell r="E129" t="str">
            <v>Favorecimiento de intereses privados por violación del principio de transparencia y debido proceso</v>
          </cell>
          <cell r="F129">
            <v>0.8</v>
          </cell>
          <cell r="G129">
            <v>0.8</v>
          </cell>
          <cell r="H129" t="str">
            <v>Mayor</v>
          </cell>
          <cell r="I129">
            <v>0.60000000000000009</v>
          </cell>
          <cell r="J129">
            <v>0.60000000000000009</v>
          </cell>
          <cell r="K129" t="str">
            <v>Moderado</v>
          </cell>
          <cell r="L129" t="str">
            <v>Alto</v>
          </cell>
          <cell r="M129" t="str">
            <v>Moderado</v>
          </cell>
        </row>
        <row r="130">
          <cell r="C130"/>
          <cell r="D130"/>
          <cell r="E130"/>
          <cell r="F130">
            <v>0</v>
          </cell>
          <cell r="G130"/>
          <cell r="H130"/>
          <cell r="I130">
            <v>0</v>
          </cell>
          <cell r="J130"/>
          <cell r="K130"/>
          <cell r="L130"/>
          <cell r="M130"/>
        </row>
        <row r="131">
          <cell r="C131"/>
          <cell r="D131"/>
          <cell r="E131"/>
          <cell r="F131">
            <v>0</v>
          </cell>
          <cell r="G131"/>
          <cell r="H131"/>
          <cell r="I131">
            <v>0</v>
          </cell>
          <cell r="J131"/>
          <cell r="K131"/>
          <cell r="L131"/>
          <cell r="M131"/>
        </row>
        <row r="132">
          <cell r="C132" t="str">
            <v>APO1RC0004</v>
          </cell>
          <cell r="D132" t="str">
            <v>Viabilizar procesos de contratación donde hay incoherencias entre la idoneidad esperada del contratista y el objeto contractual</v>
          </cell>
          <cell r="E132" t="str">
            <v>Favorecimiento de intereses privados por violación del principio de transparencia y debido proceso</v>
          </cell>
          <cell r="F132">
            <v>0.8</v>
          </cell>
          <cell r="G132">
            <v>0.8</v>
          </cell>
          <cell r="H132" t="str">
            <v>Mayor</v>
          </cell>
          <cell r="I132">
            <v>0.60000000000000009</v>
          </cell>
          <cell r="J132">
            <v>0.60000000000000009</v>
          </cell>
          <cell r="K132" t="str">
            <v>Moderado</v>
          </cell>
          <cell r="L132" t="str">
            <v>Alto</v>
          </cell>
          <cell r="M132" t="str">
            <v>Moderado</v>
          </cell>
        </row>
        <row r="133">
          <cell r="C133"/>
          <cell r="D133"/>
          <cell r="E133"/>
          <cell r="F133">
            <v>0</v>
          </cell>
          <cell r="G133"/>
          <cell r="H133"/>
          <cell r="I133">
            <v>0</v>
          </cell>
          <cell r="J133"/>
          <cell r="K133"/>
          <cell r="L133"/>
          <cell r="M133"/>
        </row>
        <row r="134">
          <cell r="C134"/>
          <cell r="D134"/>
          <cell r="E134"/>
          <cell r="F134">
            <v>0</v>
          </cell>
          <cell r="G134"/>
          <cell r="H134"/>
          <cell r="I134">
            <v>0</v>
          </cell>
          <cell r="J134"/>
          <cell r="K134"/>
          <cell r="L134"/>
          <cell r="M134"/>
        </row>
        <row r="135">
          <cell r="C135" t="str">
            <v>APO1RC0005</v>
          </cell>
          <cell r="D135" t="str">
            <v>Dilación del proceso sancionatorio o direccionamiento de la decisión para beneficio propio y del contratista</v>
          </cell>
          <cell r="E135" t="str">
            <v>Favorecimiento de intereses privados por violación del principio de transparencia y debido proceso</v>
          </cell>
          <cell r="F135">
            <v>0.8</v>
          </cell>
          <cell r="G135">
            <v>0.8</v>
          </cell>
          <cell r="H135" t="str">
            <v>Mayor</v>
          </cell>
          <cell r="I135">
            <v>0.60000000000000009</v>
          </cell>
          <cell r="J135">
            <v>0.60000000000000009</v>
          </cell>
          <cell r="K135" t="str">
            <v>Moderado</v>
          </cell>
          <cell r="L135" t="str">
            <v>Alto</v>
          </cell>
          <cell r="M135" t="str">
            <v>Moderado</v>
          </cell>
        </row>
        <row r="136">
          <cell r="C136"/>
          <cell r="D136"/>
          <cell r="E136"/>
          <cell r="F136">
            <v>0</v>
          </cell>
          <cell r="G136"/>
          <cell r="H136"/>
          <cell r="I136">
            <v>0</v>
          </cell>
          <cell r="J136"/>
          <cell r="K136"/>
          <cell r="L136"/>
          <cell r="M136"/>
        </row>
        <row r="137">
          <cell r="C137"/>
          <cell r="D137"/>
          <cell r="E137"/>
          <cell r="F137">
            <v>0</v>
          </cell>
          <cell r="G137"/>
          <cell r="H137"/>
          <cell r="I137">
            <v>0</v>
          </cell>
          <cell r="J137"/>
          <cell r="K137"/>
          <cell r="L137"/>
          <cell r="M137"/>
        </row>
        <row r="138">
          <cell r="C138" t="str">
            <v>APO1RC0006</v>
          </cell>
          <cell r="D138" t="str">
            <v>Aceleración o dilación del proceso de liquidación de contratos para beneficio de intereses privados</v>
          </cell>
          <cell r="E138" t="str">
            <v>Pérdida de recursos públicos y/o incumplimiento de metas por inadecuada ejecución y/o seguimiento a la ejecución del contrato</v>
          </cell>
          <cell r="F138">
            <v>0.8</v>
          </cell>
          <cell r="G138">
            <v>0.8</v>
          </cell>
          <cell r="H138" t="str">
            <v>Mayor</v>
          </cell>
          <cell r="I138">
            <v>0.60000000000000009</v>
          </cell>
          <cell r="J138">
            <v>0.60000000000000009</v>
          </cell>
          <cell r="K138" t="str">
            <v>Moderado</v>
          </cell>
          <cell r="L138" t="str">
            <v>Alto</v>
          </cell>
          <cell r="M138" t="str">
            <v>Moderado</v>
          </cell>
        </row>
        <row r="139">
          <cell r="C139"/>
          <cell r="D139"/>
          <cell r="E139" t="str">
            <v>Favorecimiento de intereses privados por violación del principio de transparencia y debido proceso</v>
          </cell>
          <cell r="F139">
            <v>0.8</v>
          </cell>
          <cell r="G139"/>
          <cell r="H139"/>
          <cell r="I139">
            <v>0.60000000000000009</v>
          </cell>
          <cell r="J139"/>
          <cell r="K139"/>
          <cell r="L139"/>
          <cell r="M139"/>
        </row>
        <row r="140">
          <cell r="C140"/>
          <cell r="D140"/>
          <cell r="E140"/>
          <cell r="F140">
            <v>0</v>
          </cell>
          <cell r="G140"/>
          <cell r="H140"/>
          <cell r="I140">
            <v>0</v>
          </cell>
          <cell r="J140"/>
          <cell r="K140"/>
          <cell r="L140"/>
          <cell r="M140"/>
        </row>
      </sheetData>
      <sheetData sheetId="2"/>
      <sheetData sheetId="3"/>
      <sheetData sheetId="4"/>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113">
          <cell r="C113" t="str">
            <v>CONSRC0031</v>
          </cell>
          <cell r="D113" t="str">
            <v xml:space="preserve">Perdida de recursos públicos por la afectación de intereses que la Agencia Nacional de Minería pretende defender en el proceso Judicial y/o extra judicial </v>
          </cell>
        </row>
        <row r="114">
          <cell r="C114"/>
          <cell r="D114"/>
        </row>
        <row r="115">
          <cell r="C115"/>
          <cell r="D115"/>
        </row>
        <row r="116">
          <cell r="C116" t="str">
            <v>CONSRC0032</v>
          </cell>
          <cell r="D116" t="str">
            <v>Detrimento patrimonial de la Agencia Nacional de Minería por decisiones judiciales en firme o configuración de situaciones jurídicas adversas</v>
          </cell>
        </row>
        <row r="117">
          <cell r="C117"/>
          <cell r="D117"/>
        </row>
        <row r="118">
          <cell r="C118"/>
          <cell r="D118"/>
        </row>
        <row r="119">
          <cell r="C119" t="str">
            <v>CONSRC0033</v>
          </cell>
          <cell r="D119" t="str">
            <v>Acciones judiciales por falta de respuesta oportuna a solicitudes</v>
          </cell>
        </row>
        <row r="120">
          <cell r="C120"/>
          <cell r="D120"/>
        </row>
        <row r="121">
          <cell r="C121"/>
          <cell r="D121"/>
        </row>
        <row r="122">
          <cell r="C122"/>
          <cell r="D122"/>
        </row>
        <row r="123">
          <cell r="C123"/>
          <cell r="D123"/>
        </row>
        <row r="124">
          <cell r="C124"/>
          <cell r="D124"/>
        </row>
        <row r="125">
          <cell r="C125"/>
          <cell r="D125"/>
        </row>
        <row r="126">
          <cell r="C126"/>
          <cell r="D126"/>
        </row>
        <row r="127">
          <cell r="C127"/>
          <cell r="D127"/>
        </row>
        <row r="128">
          <cell r="C128"/>
          <cell r="D128"/>
        </row>
        <row r="129">
          <cell r="C129"/>
          <cell r="D129"/>
        </row>
        <row r="130">
          <cell r="C130"/>
          <cell r="D130"/>
        </row>
        <row r="131">
          <cell r="C131"/>
          <cell r="D131"/>
        </row>
        <row r="132">
          <cell r="C132"/>
          <cell r="D132"/>
        </row>
        <row r="133">
          <cell r="C133"/>
          <cell r="D133"/>
        </row>
        <row r="134">
          <cell r="C134"/>
          <cell r="D134"/>
        </row>
        <row r="135">
          <cell r="C135"/>
          <cell r="D135"/>
        </row>
        <row r="136">
          <cell r="C136"/>
          <cell r="D136"/>
        </row>
        <row r="137">
          <cell r="C137"/>
          <cell r="D137"/>
        </row>
        <row r="138">
          <cell r="C138"/>
          <cell r="D138"/>
        </row>
        <row r="139">
          <cell r="C139"/>
          <cell r="D139"/>
        </row>
        <row r="140">
          <cell r="C140"/>
          <cell r="D140"/>
        </row>
        <row r="141">
          <cell r="C141"/>
          <cell r="D141"/>
        </row>
        <row r="142">
          <cell r="C142"/>
          <cell r="D142"/>
        </row>
        <row r="143">
          <cell r="C143"/>
          <cell r="D143"/>
        </row>
        <row r="144">
          <cell r="C144"/>
          <cell r="D144"/>
        </row>
        <row r="145">
          <cell r="C145"/>
          <cell r="D145"/>
        </row>
        <row r="146">
          <cell r="C146"/>
          <cell r="D146"/>
        </row>
        <row r="147">
          <cell r="C147"/>
          <cell r="D147"/>
        </row>
        <row r="148">
          <cell r="C148"/>
          <cell r="D148"/>
        </row>
        <row r="153">
          <cell r="C153" t="str">
            <v>APO6RG0001</v>
          </cell>
          <cell r="D153" t="str">
            <v>Retrasar o agilizar un trámite para beneficio propio o de un tercero</v>
          </cell>
          <cell r="E153" t="str">
            <v>Acciones judiciales por falta de respuesta oportuna a solicitudes</v>
          </cell>
          <cell r="F153">
            <v>1</v>
          </cell>
          <cell r="G153">
            <v>1</v>
          </cell>
          <cell r="H153" t="str">
            <v>Catastrófico</v>
          </cell>
          <cell r="I153">
            <v>0.6</v>
          </cell>
          <cell r="J153">
            <v>0.6</v>
          </cell>
          <cell r="K153" t="str">
            <v>Moderado</v>
          </cell>
          <cell r="L153" t="str">
            <v>Extremo</v>
          </cell>
          <cell r="M153" t="str">
            <v>Moderado</v>
          </cell>
        </row>
        <row r="154">
          <cell r="C154"/>
          <cell r="D154"/>
          <cell r="E154"/>
          <cell r="F154">
            <v>0</v>
          </cell>
          <cell r="G154"/>
          <cell r="H154"/>
          <cell r="I154">
            <v>0</v>
          </cell>
          <cell r="J154"/>
          <cell r="K154"/>
          <cell r="L154"/>
          <cell r="M154"/>
        </row>
        <row r="155">
          <cell r="C155"/>
          <cell r="D155"/>
          <cell r="E155"/>
          <cell r="F155">
            <v>0</v>
          </cell>
          <cell r="G155"/>
          <cell r="H155"/>
          <cell r="I155">
            <v>0</v>
          </cell>
          <cell r="J155"/>
          <cell r="K155"/>
          <cell r="L155"/>
          <cell r="M155"/>
        </row>
        <row r="156">
          <cell r="C156" t="str">
            <v>APO6RG0002</v>
          </cell>
          <cell r="D156" t="str">
            <v>Incidencia en los argumentos jurídicos de la situación demandada o permitir vencimiento de términos para favorecer a terceros</v>
          </cell>
          <cell r="E156" t="str">
            <v xml:space="preserve">Perdida de recursos públicos por la afectación de intereses que la Agencia Nacional de Minería pretende defender en el proceso Judicial y/o extra judicial </v>
          </cell>
          <cell r="F156">
            <v>1</v>
          </cell>
          <cell r="G156">
            <v>1</v>
          </cell>
          <cell r="H156" t="str">
            <v>Catastrófico</v>
          </cell>
          <cell r="I156">
            <v>0.7</v>
          </cell>
          <cell r="J156">
            <v>0.7</v>
          </cell>
          <cell r="K156" t="str">
            <v>Mayor</v>
          </cell>
          <cell r="L156" t="str">
            <v>Extremo</v>
          </cell>
          <cell r="M156" t="str">
            <v>Alto</v>
          </cell>
        </row>
        <row r="157">
          <cell r="C157"/>
          <cell r="D157"/>
          <cell r="E157"/>
          <cell r="F157">
            <v>0</v>
          </cell>
          <cell r="G157"/>
          <cell r="H157"/>
          <cell r="I157">
            <v>0</v>
          </cell>
          <cell r="J157"/>
          <cell r="K157"/>
          <cell r="L157"/>
          <cell r="M157"/>
        </row>
        <row r="158">
          <cell r="C158"/>
          <cell r="D158"/>
          <cell r="E158"/>
          <cell r="F158">
            <v>0</v>
          </cell>
          <cell r="G158"/>
          <cell r="H158"/>
          <cell r="I158">
            <v>0</v>
          </cell>
          <cell r="J158"/>
          <cell r="K158"/>
          <cell r="L158"/>
          <cell r="M158"/>
        </row>
        <row r="159">
          <cell r="C159" t="str">
            <v>APO6RG0003</v>
          </cell>
          <cell r="D159" t="str">
            <v>Liquidación de intereses por debajo del valor legal para beneficio de un tercero</v>
          </cell>
          <cell r="E159" t="str">
            <v>Detrimento patrimonial de la Agencia Nacional de Minería por decisiones judiciales en firme o configuración de situaciones jurídicas adversas</v>
          </cell>
          <cell r="F159">
            <v>1</v>
          </cell>
          <cell r="G159">
            <v>1</v>
          </cell>
          <cell r="H159" t="str">
            <v>Catastrófico</v>
          </cell>
          <cell r="I159">
            <v>0.7</v>
          </cell>
          <cell r="J159">
            <v>0.7</v>
          </cell>
          <cell r="K159" t="str">
            <v>Mayor</v>
          </cell>
          <cell r="L159" t="str">
            <v>Extremo</v>
          </cell>
          <cell r="M159" t="str">
            <v>Alto</v>
          </cell>
        </row>
        <row r="160">
          <cell r="C160"/>
          <cell r="D160"/>
          <cell r="E160"/>
          <cell r="F160">
            <v>0</v>
          </cell>
          <cell r="G160"/>
          <cell r="H160"/>
          <cell r="I160">
            <v>0</v>
          </cell>
          <cell r="J160"/>
          <cell r="K160"/>
          <cell r="L160"/>
          <cell r="M160"/>
        </row>
        <row r="161">
          <cell r="C161"/>
          <cell r="D161"/>
          <cell r="E161"/>
          <cell r="F161">
            <v>0</v>
          </cell>
          <cell r="G161"/>
          <cell r="H161"/>
          <cell r="I161">
            <v>0</v>
          </cell>
          <cell r="J161"/>
          <cell r="K161"/>
          <cell r="L161"/>
          <cell r="M161"/>
        </row>
        <row r="162">
          <cell r="C162" t="str">
            <v>APO6RG0004</v>
          </cell>
          <cell r="D162" t="str">
            <v>Dilación del proceso de cobro para incidir en su prescripción o inoportunidad en decretar medidas cautelares promoviendo la posible insolvencia del deudor para beneficio propio o de un tercero</v>
          </cell>
          <cell r="E162" t="str">
            <v>Detrimento patrimonial de la Agencia Nacional de Minería por decisiones judiciales en firme o configuración de situaciones jurídicas adversas</v>
          </cell>
          <cell r="F162">
            <v>1</v>
          </cell>
          <cell r="G162">
            <v>1</v>
          </cell>
          <cell r="H162" t="str">
            <v>Catastrófico</v>
          </cell>
          <cell r="I162">
            <v>0.7</v>
          </cell>
          <cell r="J162">
            <v>0.7</v>
          </cell>
          <cell r="K162" t="str">
            <v>Mayor</v>
          </cell>
          <cell r="L162" t="str">
            <v>Extremo</v>
          </cell>
          <cell r="M162" t="str">
            <v>Alto</v>
          </cell>
        </row>
        <row r="163">
          <cell r="C163"/>
          <cell r="D163"/>
          <cell r="E163"/>
          <cell r="F163">
            <v>0</v>
          </cell>
          <cell r="G163"/>
          <cell r="H163"/>
          <cell r="I163">
            <v>0</v>
          </cell>
          <cell r="J163"/>
          <cell r="K163"/>
          <cell r="L163"/>
          <cell r="M163"/>
        </row>
        <row r="164">
          <cell r="C164"/>
          <cell r="D164"/>
          <cell r="E164"/>
          <cell r="F164">
            <v>0</v>
          </cell>
          <cell r="G164"/>
          <cell r="H164"/>
          <cell r="I164">
            <v>0</v>
          </cell>
          <cell r="J164"/>
          <cell r="K164"/>
          <cell r="L164"/>
          <cell r="M164"/>
        </row>
        <row r="165">
          <cell r="C165"/>
          <cell r="D165"/>
          <cell r="E165"/>
          <cell r="F165">
            <v>0</v>
          </cell>
          <cell r="G165">
            <v>0</v>
          </cell>
          <cell r="H165" t="str">
            <v>Leve</v>
          </cell>
          <cell r="I165">
            <v>0</v>
          </cell>
          <cell r="J165">
            <v>0</v>
          </cell>
          <cell r="K165" t="str">
            <v>Leve</v>
          </cell>
          <cell r="L165" t="str">
            <v>Bajo</v>
          </cell>
          <cell r="M165" t="str">
            <v>Bajo</v>
          </cell>
        </row>
        <row r="166">
          <cell r="C166"/>
          <cell r="D166"/>
          <cell r="E166"/>
          <cell r="F166">
            <v>0</v>
          </cell>
          <cell r="G166"/>
          <cell r="H166"/>
          <cell r="I166">
            <v>0</v>
          </cell>
          <cell r="J166"/>
          <cell r="K166"/>
          <cell r="L166"/>
          <cell r="M166"/>
        </row>
        <row r="167">
          <cell r="C167"/>
          <cell r="D167"/>
          <cell r="E167"/>
          <cell r="F167">
            <v>0</v>
          </cell>
          <cell r="G167"/>
          <cell r="H167"/>
          <cell r="I167">
            <v>0</v>
          </cell>
          <cell r="J167"/>
          <cell r="K167"/>
          <cell r="L167"/>
          <cell r="M167"/>
        </row>
        <row r="168">
          <cell r="C168"/>
          <cell r="D168"/>
          <cell r="E168"/>
          <cell r="F168">
            <v>0</v>
          </cell>
          <cell r="G168">
            <v>0</v>
          </cell>
          <cell r="H168" t="str">
            <v>Leve</v>
          </cell>
          <cell r="I168">
            <v>0</v>
          </cell>
          <cell r="J168">
            <v>0</v>
          </cell>
          <cell r="K168" t="str">
            <v>Leve</v>
          </cell>
          <cell r="L168" t="str">
            <v>Bajo</v>
          </cell>
          <cell r="M168" t="str">
            <v>Bajo</v>
          </cell>
        </row>
        <row r="169">
          <cell r="C169"/>
          <cell r="D169"/>
          <cell r="E169"/>
          <cell r="F169">
            <v>0</v>
          </cell>
          <cell r="G169"/>
          <cell r="H169"/>
          <cell r="I169">
            <v>0</v>
          </cell>
          <cell r="J169"/>
          <cell r="K169"/>
          <cell r="L169"/>
          <cell r="M169"/>
        </row>
        <row r="170">
          <cell r="C170"/>
          <cell r="D170"/>
          <cell r="E170"/>
          <cell r="F170">
            <v>0</v>
          </cell>
          <cell r="G170"/>
          <cell r="H170"/>
          <cell r="I170">
            <v>0</v>
          </cell>
          <cell r="J170"/>
          <cell r="K170"/>
          <cell r="L170"/>
          <cell r="M170"/>
        </row>
        <row r="171">
          <cell r="C171"/>
          <cell r="D171"/>
          <cell r="E171"/>
          <cell r="F171">
            <v>0</v>
          </cell>
          <cell r="G171">
            <v>0</v>
          </cell>
          <cell r="H171" t="str">
            <v>Leve</v>
          </cell>
          <cell r="I171">
            <v>0</v>
          </cell>
          <cell r="J171">
            <v>0</v>
          </cell>
          <cell r="K171" t="str">
            <v>Leve</v>
          </cell>
          <cell r="L171" t="str">
            <v>Bajo</v>
          </cell>
          <cell r="M171" t="str">
            <v>Bajo</v>
          </cell>
        </row>
        <row r="172">
          <cell r="C172"/>
          <cell r="D172"/>
          <cell r="E172"/>
          <cell r="F172">
            <v>0</v>
          </cell>
          <cell r="G172"/>
          <cell r="H172"/>
          <cell r="I172">
            <v>0</v>
          </cell>
          <cell r="J172"/>
          <cell r="K172"/>
          <cell r="L172"/>
          <cell r="M172"/>
        </row>
        <row r="173">
          <cell r="C173"/>
          <cell r="D173"/>
          <cell r="E173"/>
          <cell r="F173">
            <v>0</v>
          </cell>
          <cell r="G173"/>
          <cell r="H173"/>
          <cell r="I173">
            <v>0</v>
          </cell>
          <cell r="J173"/>
          <cell r="K173"/>
          <cell r="L173"/>
          <cell r="M173"/>
        </row>
        <row r="174">
          <cell r="C174"/>
          <cell r="D174"/>
          <cell r="E174"/>
          <cell r="F174">
            <v>0</v>
          </cell>
          <cell r="G174">
            <v>0</v>
          </cell>
          <cell r="H174" t="str">
            <v>Leve</v>
          </cell>
          <cell r="I174">
            <v>0</v>
          </cell>
          <cell r="J174">
            <v>0</v>
          </cell>
          <cell r="K174" t="str">
            <v>Leve</v>
          </cell>
          <cell r="L174" t="str">
            <v>Bajo</v>
          </cell>
          <cell r="M174" t="str">
            <v>Bajo</v>
          </cell>
        </row>
        <row r="175">
          <cell r="C175"/>
          <cell r="D175"/>
          <cell r="E175"/>
          <cell r="F175">
            <v>0</v>
          </cell>
          <cell r="G175"/>
          <cell r="H175"/>
          <cell r="I175">
            <v>0</v>
          </cell>
          <cell r="J175"/>
          <cell r="K175"/>
          <cell r="L175"/>
          <cell r="M175"/>
        </row>
        <row r="176">
          <cell r="C176"/>
          <cell r="D176"/>
          <cell r="E176"/>
          <cell r="F176">
            <v>0</v>
          </cell>
          <cell r="G176"/>
          <cell r="H176"/>
          <cell r="I176">
            <v>0</v>
          </cell>
          <cell r="J176"/>
          <cell r="K176"/>
          <cell r="L176"/>
          <cell r="M176"/>
        </row>
        <row r="177">
          <cell r="C177"/>
          <cell r="D177"/>
          <cell r="E177"/>
          <cell r="F177">
            <v>0</v>
          </cell>
          <cell r="G177">
            <v>0</v>
          </cell>
          <cell r="H177" t="str">
            <v>Leve</v>
          </cell>
          <cell r="I177">
            <v>0</v>
          </cell>
          <cell r="J177">
            <v>0</v>
          </cell>
          <cell r="K177" t="str">
            <v>Leve</v>
          </cell>
          <cell r="L177" t="str">
            <v>Bajo</v>
          </cell>
          <cell r="M177" t="str">
            <v>Bajo</v>
          </cell>
        </row>
        <row r="178">
          <cell r="C178"/>
          <cell r="D178"/>
          <cell r="E178"/>
          <cell r="F178">
            <v>0</v>
          </cell>
          <cell r="G178"/>
          <cell r="H178"/>
          <cell r="I178">
            <v>0</v>
          </cell>
          <cell r="J178"/>
          <cell r="K178"/>
          <cell r="L178"/>
          <cell r="M178"/>
        </row>
        <row r="179">
          <cell r="C179"/>
          <cell r="D179"/>
          <cell r="E179"/>
          <cell r="F179">
            <v>0</v>
          </cell>
          <cell r="G179"/>
          <cell r="H179"/>
          <cell r="I179">
            <v>0</v>
          </cell>
          <cell r="J179"/>
          <cell r="K179"/>
          <cell r="L179"/>
          <cell r="M179"/>
        </row>
        <row r="180">
          <cell r="C180"/>
          <cell r="D180"/>
          <cell r="E180"/>
          <cell r="F180">
            <v>0</v>
          </cell>
          <cell r="G180">
            <v>0</v>
          </cell>
          <cell r="H180" t="str">
            <v>Leve</v>
          </cell>
          <cell r="I180">
            <v>0</v>
          </cell>
          <cell r="J180">
            <v>0</v>
          </cell>
          <cell r="K180" t="str">
            <v>Leve</v>
          </cell>
          <cell r="L180" t="str">
            <v>Bajo</v>
          </cell>
          <cell r="M180" t="str">
            <v>Bajo</v>
          </cell>
        </row>
        <row r="181">
          <cell r="C181"/>
          <cell r="D181"/>
          <cell r="E181"/>
          <cell r="F181">
            <v>0</v>
          </cell>
          <cell r="G181"/>
          <cell r="H181"/>
          <cell r="I181">
            <v>0</v>
          </cell>
          <cell r="J181"/>
          <cell r="K181"/>
          <cell r="L181"/>
          <cell r="M181"/>
        </row>
        <row r="182">
          <cell r="C182"/>
          <cell r="D182"/>
          <cell r="E182"/>
          <cell r="F182">
            <v>0</v>
          </cell>
          <cell r="G182"/>
          <cell r="H182"/>
          <cell r="I182">
            <v>0</v>
          </cell>
          <cell r="J182"/>
          <cell r="K182"/>
          <cell r="L182"/>
          <cell r="M182"/>
        </row>
        <row r="183">
          <cell r="C183"/>
          <cell r="D183"/>
          <cell r="E183"/>
          <cell r="F183">
            <v>0</v>
          </cell>
          <cell r="G183">
            <v>0</v>
          </cell>
          <cell r="H183" t="str">
            <v>Leve</v>
          </cell>
          <cell r="I183">
            <v>0</v>
          </cell>
          <cell r="J183">
            <v>0</v>
          </cell>
          <cell r="K183" t="str">
            <v>Leve</v>
          </cell>
          <cell r="L183" t="str">
            <v>Bajo</v>
          </cell>
          <cell r="M183" t="str">
            <v>Bajo</v>
          </cell>
        </row>
        <row r="184">
          <cell r="C184"/>
          <cell r="D184"/>
          <cell r="E184"/>
          <cell r="F184">
            <v>0</v>
          </cell>
          <cell r="G184"/>
          <cell r="H184"/>
          <cell r="I184">
            <v>0</v>
          </cell>
          <cell r="J184"/>
          <cell r="K184"/>
          <cell r="L184"/>
          <cell r="M184"/>
        </row>
        <row r="185">
          <cell r="C185"/>
          <cell r="D185"/>
          <cell r="E185"/>
          <cell r="F185">
            <v>0</v>
          </cell>
          <cell r="G185"/>
          <cell r="H185"/>
          <cell r="I185">
            <v>0</v>
          </cell>
          <cell r="J185"/>
          <cell r="K185"/>
          <cell r="L185"/>
          <cell r="M185"/>
        </row>
        <row r="186">
          <cell r="C186"/>
          <cell r="D186"/>
          <cell r="E186"/>
          <cell r="F186">
            <v>0</v>
          </cell>
          <cell r="G186">
            <v>0</v>
          </cell>
          <cell r="H186" t="str">
            <v>Leve</v>
          </cell>
          <cell r="I186">
            <v>0</v>
          </cell>
          <cell r="J186">
            <v>0</v>
          </cell>
          <cell r="K186" t="str">
            <v>Leve</v>
          </cell>
          <cell r="L186" t="str">
            <v>Bajo</v>
          </cell>
          <cell r="M186" t="str">
            <v>Bajo</v>
          </cell>
        </row>
        <row r="187">
          <cell r="C187"/>
          <cell r="D187"/>
          <cell r="E187"/>
          <cell r="F187">
            <v>0</v>
          </cell>
          <cell r="G187"/>
          <cell r="H187"/>
          <cell r="I187">
            <v>0</v>
          </cell>
          <cell r="J187"/>
          <cell r="K187"/>
          <cell r="L187"/>
          <cell r="M187"/>
        </row>
        <row r="188">
          <cell r="C188"/>
          <cell r="D188"/>
          <cell r="E188"/>
          <cell r="F188">
            <v>0</v>
          </cell>
          <cell r="G188"/>
          <cell r="H188"/>
          <cell r="I188">
            <v>0</v>
          </cell>
          <cell r="J188"/>
          <cell r="K188"/>
          <cell r="L188"/>
          <cell r="M188"/>
        </row>
      </sheetData>
      <sheetData sheetId="2"/>
      <sheetData sheetId="3"/>
      <sheetData sheetId="4"/>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Cálculo impacto"/>
      <sheetName val="Monitoreo y Seguimiento"/>
      <sheetName val="Hoja1"/>
      <sheetName val="Lista"/>
    </sheetNames>
    <sheetDataSet>
      <sheetData sheetId="0"/>
      <sheetData sheetId="1">
        <row r="156">
          <cell r="C156" t="str">
            <v>MIS1RC0001</v>
          </cell>
          <cell r="D156" t="str">
            <v>'Acceso de terceros a información no pública sobre áreas potenciales de reserva en la ANM</v>
          </cell>
          <cell r="E156" t="str">
            <v>Favorecimiento de terceros (Pérdida de áreas con potencial para adjudicar en procesos de selección objetiva)</v>
          </cell>
          <cell r="F156">
            <v>0.6</v>
          </cell>
          <cell r="G156">
            <v>0.6</v>
          </cell>
          <cell r="H156" t="str">
            <v>Moderado</v>
          </cell>
          <cell r="I156">
            <v>0.42</v>
          </cell>
          <cell r="J156">
            <v>0.43499999999999994</v>
          </cell>
          <cell r="K156" t="str">
            <v>Moderado</v>
          </cell>
          <cell r="L156" t="str">
            <v>Moderado</v>
          </cell>
          <cell r="M156" t="str">
            <v>Moderado</v>
          </cell>
        </row>
        <row r="157">
          <cell r="C157"/>
          <cell r="D157"/>
          <cell r="E157" t="str">
            <v>Afectación de la imagen institucional de la ANM</v>
          </cell>
          <cell r="F157">
            <v>0.6</v>
          </cell>
          <cell r="G157"/>
          <cell r="H157"/>
          <cell r="I157">
            <v>0.44999999999999996</v>
          </cell>
          <cell r="J157"/>
          <cell r="K157"/>
          <cell r="L157"/>
          <cell r="M157"/>
        </row>
        <row r="158">
          <cell r="C158"/>
          <cell r="D158"/>
          <cell r="E158"/>
          <cell r="F158">
            <v>0</v>
          </cell>
          <cell r="G158"/>
          <cell r="H158"/>
          <cell r="I158">
            <v>0</v>
          </cell>
          <cell r="J158"/>
          <cell r="K158"/>
          <cell r="L158"/>
          <cell r="M158"/>
        </row>
        <row r="159">
          <cell r="C159" t="str">
            <v>MIS1RC0002</v>
          </cell>
          <cell r="D159" t="str">
            <v>Incidencia externa indebida en la decisión de declaración o liberación de áreas</v>
          </cell>
          <cell r="E159" t="str">
            <v>Favorecimiento de terceros (Pérdida de áreas con potencial para adjudicar en procesos de selección objetiva)</v>
          </cell>
          <cell r="F159">
            <v>0.6</v>
          </cell>
          <cell r="G159">
            <v>0.6</v>
          </cell>
          <cell r="H159" t="str">
            <v>Moderado</v>
          </cell>
          <cell r="I159">
            <v>0.42</v>
          </cell>
          <cell r="J159">
            <v>0.43499999999999994</v>
          </cell>
          <cell r="K159" t="str">
            <v>Moderado</v>
          </cell>
          <cell r="L159" t="str">
            <v>Moderado</v>
          </cell>
          <cell r="M159" t="str">
            <v>Moderado</v>
          </cell>
        </row>
        <row r="160">
          <cell r="C160"/>
          <cell r="D160"/>
          <cell r="E160" t="str">
            <v>Afectación de la imagen institucional de la ANM</v>
          </cell>
          <cell r="F160">
            <v>0.6</v>
          </cell>
          <cell r="G160"/>
          <cell r="H160"/>
          <cell r="I160">
            <v>0.44999999999999996</v>
          </cell>
          <cell r="J160"/>
          <cell r="K160"/>
          <cell r="L160"/>
          <cell r="M160"/>
        </row>
        <row r="161">
          <cell r="C161"/>
          <cell r="D161"/>
          <cell r="E161"/>
          <cell r="F161">
            <v>0</v>
          </cell>
          <cell r="G161"/>
          <cell r="H161"/>
          <cell r="I161">
            <v>0</v>
          </cell>
          <cell r="J161"/>
          <cell r="K161"/>
          <cell r="L161"/>
          <cell r="M161"/>
        </row>
        <row r="162">
          <cell r="C162">
            <v>0</v>
          </cell>
          <cell r="D162">
            <v>0</v>
          </cell>
          <cell r="E162"/>
          <cell r="F162">
            <v>0</v>
          </cell>
          <cell r="G162">
            <v>0</v>
          </cell>
          <cell r="H162" t="str">
            <v>Leve</v>
          </cell>
          <cell r="I162">
            <v>0</v>
          </cell>
          <cell r="J162">
            <v>0</v>
          </cell>
          <cell r="K162" t="str">
            <v>Leve</v>
          </cell>
          <cell r="L162" t="str">
            <v>Bajo</v>
          </cell>
          <cell r="M162" t="str">
            <v>Bajo</v>
          </cell>
        </row>
        <row r="163">
          <cell r="C163"/>
          <cell r="D163"/>
          <cell r="E163"/>
          <cell r="F163">
            <v>0</v>
          </cell>
          <cell r="G163"/>
          <cell r="H163"/>
          <cell r="I163">
            <v>0</v>
          </cell>
          <cell r="J163"/>
          <cell r="K163"/>
          <cell r="L163"/>
          <cell r="M163"/>
        </row>
        <row r="164">
          <cell r="C164"/>
          <cell r="D164"/>
          <cell r="E164"/>
          <cell r="F164">
            <v>0</v>
          </cell>
          <cell r="G164"/>
          <cell r="H164"/>
          <cell r="I164">
            <v>0</v>
          </cell>
          <cell r="J164"/>
          <cell r="K164"/>
          <cell r="L164"/>
          <cell r="M164"/>
        </row>
        <row r="165">
          <cell r="C165"/>
          <cell r="D165"/>
          <cell r="E165"/>
          <cell r="F165">
            <v>0</v>
          </cell>
          <cell r="G165">
            <v>0</v>
          </cell>
          <cell r="H165" t="str">
            <v>Leve</v>
          </cell>
          <cell r="I165">
            <v>0</v>
          </cell>
          <cell r="J165">
            <v>0</v>
          </cell>
          <cell r="K165" t="str">
            <v>Leve</v>
          </cell>
          <cell r="L165" t="str">
            <v>Bajo</v>
          </cell>
          <cell r="M165" t="str">
            <v>Bajo</v>
          </cell>
        </row>
        <row r="166">
          <cell r="C166"/>
          <cell r="D166"/>
          <cell r="E166"/>
          <cell r="F166">
            <v>0</v>
          </cell>
          <cell r="G166"/>
          <cell r="H166"/>
          <cell r="I166">
            <v>0</v>
          </cell>
          <cell r="J166"/>
          <cell r="K166"/>
          <cell r="L166"/>
          <cell r="M166"/>
        </row>
        <row r="167">
          <cell r="C167"/>
          <cell r="D167"/>
          <cell r="E167"/>
          <cell r="F167">
            <v>0</v>
          </cell>
          <cell r="G167"/>
          <cell r="H167"/>
          <cell r="I167">
            <v>0</v>
          </cell>
          <cell r="J167"/>
          <cell r="K167"/>
          <cell r="L167"/>
          <cell r="M167"/>
        </row>
        <row r="168">
          <cell r="C168"/>
          <cell r="D168"/>
          <cell r="E168"/>
          <cell r="F168">
            <v>0</v>
          </cell>
          <cell r="G168">
            <v>0</v>
          </cell>
          <cell r="H168" t="str">
            <v>Leve</v>
          </cell>
          <cell r="I168">
            <v>0</v>
          </cell>
          <cell r="J168">
            <v>0</v>
          </cell>
          <cell r="K168" t="str">
            <v>Leve</v>
          </cell>
          <cell r="L168" t="str">
            <v>Bajo</v>
          </cell>
          <cell r="M168" t="str">
            <v>Bajo</v>
          </cell>
        </row>
        <row r="169">
          <cell r="C169"/>
          <cell r="D169"/>
          <cell r="E169"/>
          <cell r="F169">
            <v>0</v>
          </cell>
          <cell r="G169"/>
          <cell r="H169"/>
          <cell r="I169">
            <v>0</v>
          </cell>
          <cell r="J169"/>
          <cell r="K169"/>
          <cell r="L169"/>
          <cell r="M169"/>
        </row>
        <row r="170">
          <cell r="C170"/>
          <cell r="D170"/>
          <cell r="E170"/>
          <cell r="F170">
            <v>0</v>
          </cell>
          <cell r="G170"/>
          <cell r="H170"/>
          <cell r="I170">
            <v>0</v>
          </cell>
          <cell r="J170"/>
          <cell r="K170"/>
          <cell r="L170"/>
          <cell r="M170"/>
        </row>
        <row r="171">
          <cell r="C171"/>
          <cell r="D171"/>
          <cell r="E171"/>
          <cell r="F171">
            <v>0</v>
          </cell>
          <cell r="G171">
            <v>0</v>
          </cell>
          <cell r="H171" t="str">
            <v>Leve</v>
          </cell>
          <cell r="I171">
            <v>0</v>
          </cell>
          <cell r="J171">
            <v>0</v>
          </cell>
          <cell r="K171" t="str">
            <v>Leve</v>
          </cell>
          <cell r="L171" t="str">
            <v>Bajo</v>
          </cell>
          <cell r="M171" t="str">
            <v>Bajo</v>
          </cell>
        </row>
        <row r="172">
          <cell r="C172"/>
          <cell r="D172"/>
          <cell r="E172"/>
          <cell r="F172">
            <v>0</v>
          </cell>
          <cell r="G172"/>
          <cell r="H172"/>
          <cell r="I172">
            <v>0</v>
          </cell>
          <cell r="J172"/>
          <cell r="K172"/>
          <cell r="L172"/>
          <cell r="M172"/>
        </row>
        <row r="173">
          <cell r="C173"/>
          <cell r="D173"/>
          <cell r="E173"/>
          <cell r="F173">
            <v>0</v>
          </cell>
          <cell r="G173"/>
          <cell r="H173"/>
          <cell r="I173">
            <v>0</v>
          </cell>
          <cell r="J173"/>
          <cell r="K173"/>
          <cell r="L173"/>
          <cell r="M173"/>
        </row>
        <row r="174">
          <cell r="C174"/>
          <cell r="D174"/>
          <cell r="E174"/>
          <cell r="F174">
            <v>0</v>
          </cell>
          <cell r="G174">
            <v>0</v>
          </cell>
          <cell r="H174" t="str">
            <v>Leve</v>
          </cell>
          <cell r="I174">
            <v>0</v>
          </cell>
          <cell r="J174">
            <v>0</v>
          </cell>
          <cell r="K174" t="str">
            <v>Leve</v>
          </cell>
          <cell r="L174" t="str">
            <v>Bajo</v>
          </cell>
          <cell r="M174" t="str">
            <v>Bajo</v>
          </cell>
        </row>
        <row r="175">
          <cell r="C175"/>
          <cell r="D175"/>
          <cell r="E175"/>
          <cell r="F175">
            <v>0</v>
          </cell>
          <cell r="G175"/>
          <cell r="H175"/>
          <cell r="I175">
            <v>0</v>
          </cell>
          <cell r="J175"/>
          <cell r="K175"/>
          <cell r="L175"/>
          <cell r="M175"/>
        </row>
        <row r="176">
          <cell r="C176"/>
          <cell r="D176"/>
          <cell r="E176"/>
          <cell r="F176">
            <v>0</v>
          </cell>
          <cell r="G176"/>
          <cell r="H176"/>
          <cell r="I176">
            <v>0</v>
          </cell>
          <cell r="J176"/>
          <cell r="K176"/>
          <cell r="L176"/>
          <cell r="M176"/>
        </row>
        <row r="177">
          <cell r="C177"/>
          <cell r="D177"/>
          <cell r="E177"/>
          <cell r="F177">
            <v>0</v>
          </cell>
          <cell r="G177">
            <v>0</v>
          </cell>
          <cell r="H177" t="str">
            <v>Leve</v>
          </cell>
          <cell r="I177">
            <v>0</v>
          </cell>
          <cell r="J177">
            <v>0</v>
          </cell>
          <cell r="K177" t="str">
            <v>Leve</v>
          </cell>
          <cell r="L177" t="str">
            <v>Bajo</v>
          </cell>
          <cell r="M177" t="str">
            <v>Bajo</v>
          </cell>
        </row>
        <row r="178">
          <cell r="C178"/>
          <cell r="D178"/>
          <cell r="E178"/>
          <cell r="F178">
            <v>0</v>
          </cell>
          <cell r="G178"/>
          <cell r="H178"/>
          <cell r="I178">
            <v>0</v>
          </cell>
          <cell r="J178"/>
          <cell r="K178"/>
          <cell r="L178"/>
          <cell r="M178"/>
        </row>
        <row r="179">
          <cell r="C179"/>
          <cell r="D179"/>
          <cell r="E179"/>
          <cell r="F179">
            <v>0</v>
          </cell>
          <cell r="G179"/>
          <cell r="H179"/>
          <cell r="I179">
            <v>0</v>
          </cell>
          <cell r="J179"/>
          <cell r="K179"/>
          <cell r="L179"/>
          <cell r="M179"/>
        </row>
        <row r="180">
          <cell r="C180"/>
          <cell r="D180"/>
          <cell r="E180"/>
          <cell r="F180">
            <v>0</v>
          </cell>
          <cell r="G180">
            <v>0</v>
          </cell>
          <cell r="H180" t="str">
            <v>Leve</v>
          </cell>
          <cell r="I180">
            <v>0</v>
          </cell>
          <cell r="J180">
            <v>0</v>
          </cell>
          <cell r="K180" t="str">
            <v>Leve</v>
          </cell>
          <cell r="L180" t="str">
            <v>Bajo</v>
          </cell>
          <cell r="M180" t="str">
            <v>Bajo</v>
          </cell>
        </row>
        <row r="181">
          <cell r="C181"/>
          <cell r="D181"/>
          <cell r="E181"/>
          <cell r="F181">
            <v>0</v>
          </cell>
          <cell r="G181"/>
          <cell r="H181"/>
          <cell r="I181">
            <v>0</v>
          </cell>
          <cell r="J181"/>
          <cell r="K181"/>
          <cell r="L181"/>
          <cell r="M181"/>
        </row>
        <row r="182">
          <cell r="C182"/>
          <cell r="D182"/>
          <cell r="E182"/>
          <cell r="F182">
            <v>0</v>
          </cell>
          <cell r="G182"/>
          <cell r="H182"/>
          <cell r="I182">
            <v>0</v>
          </cell>
          <cell r="J182"/>
          <cell r="K182"/>
          <cell r="L182"/>
          <cell r="M182"/>
        </row>
        <row r="183">
          <cell r="C183"/>
          <cell r="D183"/>
          <cell r="E183"/>
          <cell r="F183">
            <v>0</v>
          </cell>
          <cell r="G183">
            <v>0</v>
          </cell>
          <cell r="H183" t="str">
            <v>Leve</v>
          </cell>
          <cell r="I183">
            <v>0</v>
          </cell>
          <cell r="J183">
            <v>0</v>
          </cell>
          <cell r="K183" t="str">
            <v>Leve</v>
          </cell>
          <cell r="L183" t="str">
            <v>Bajo</v>
          </cell>
          <cell r="M183" t="str">
            <v>Bajo</v>
          </cell>
        </row>
        <row r="184">
          <cell r="C184"/>
          <cell r="D184"/>
          <cell r="E184"/>
          <cell r="F184">
            <v>0</v>
          </cell>
          <cell r="G184"/>
          <cell r="H184"/>
          <cell r="I184">
            <v>0</v>
          </cell>
          <cell r="J184"/>
          <cell r="K184"/>
          <cell r="L184"/>
          <cell r="M184"/>
        </row>
        <row r="185">
          <cell r="C185"/>
          <cell r="D185"/>
          <cell r="E185"/>
          <cell r="F185">
            <v>0</v>
          </cell>
          <cell r="G185"/>
          <cell r="H185"/>
          <cell r="I185">
            <v>0</v>
          </cell>
          <cell r="J185"/>
          <cell r="K185"/>
          <cell r="L185"/>
          <cell r="M185"/>
        </row>
        <row r="186">
          <cell r="C186"/>
          <cell r="D186"/>
          <cell r="E186"/>
          <cell r="F186">
            <v>0</v>
          </cell>
          <cell r="G186">
            <v>0</v>
          </cell>
          <cell r="H186" t="str">
            <v>Leve</v>
          </cell>
          <cell r="I186">
            <v>0</v>
          </cell>
          <cell r="J186">
            <v>0</v>
          </cell>
          <cell r="K186" t="str">
            <v>Leve</v>
          </cell>
          <cell r="L186" t="str">
            <v>Bajo</v>
          </cell>
          <cell r="M186" t="str">
            <v>Bajo</v>
          </cell>
        </row>
        <row r="187">
          <cell r="C187"/>
          <cell r="D187"/>
          <cell r="E187"/>
          <cell r="F187">
            <v>0</v>
          </cell>
          <cell r="G187"/>
          <cell r="H187"/>
          <cell r="I187">
            <v>0</v>
          </cell>
          <cell r="J187"/>
          <cell r="K187"/>
          <cell r="L187"/>
          <cell r="M187"/>
        </row>
        <row r="188">
          <cell r="C188"/>
          <cell r="D188"/>
          <cell r="E188"/>
          <cell r="F188">
            <v>0</v>
          </cell>
          <cell r="G188"/>
          <cell r="H188"/>
          <cell r="I188">
            <v>0</v>
          </cell>
          <cell r="J188"/>
          <cell r="K188"/>
          <cell r="L188"/>
          <cell r="M188"/>
        </row>
        <row r="189">
          <cell r="C189"/>
          <cell r="D189"/>
          <cell r="E189"/>
          <cell r="F189">
            <v>0</v>
          </cell>
          <cell r="G189">
            <v>0</v>
          </cell>
          <cell r="H189" t="str">
            <v>Leve</v>
          </cell>
          <cell r="I189">
            <v>0</v>
          </cell>
          <cell r="J189">
            <v>0</v>
          </cell>
          <cell r="K189" t="str">
            <v>Leve</v>
          </cell>
          <cell r="L189" t="str">
            <v>Bajo</v>
          </cell>
          <cell r="M189" t="str">
            <v>Bajo</v>
          </cell>
        </row>
        <row r="190">
          <cell r="C190"/>
          <cell r="D190"/>
          <cell r="E190"/>
          <cell r="F190">
            <v>0</v>
          </cell>
          <cell r="G190"/>
          <cell r="H190"/>
          <cell r="I190">
            <v>0</v>
          </cell>
          <cell r="J190"/>
          <cell r="K190"/>
          <cell r="L190"/>
          <cell r="M190"/>
        </row>
        <row r="191">
          <cell r="C191"/>
          <cell r="D191"/>
          <cell r="E191"/>
          <cell r="F191">
            <v>0</v>
          </cell>
          <cell r="G191"/>
          <cell r="H191"/>
          <cell r="I191">
            <v>0</v>
          </cell>
          <cell r="J191"/>
          <cell r="K191"/>
          <cell r="L191"/>
          <cell r="M191"/>
        </row>
      </sheetData>
      <sheetData sheetId="2"/>
      <sheetData sheetId="3"/>
      <sheetData sheetId="4"/>
      <sheetData sheetId="5"/>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113">
          <cell r="C113" t="str">
            <v>CONSRC0009</v>
          </cell>
          <cell r="D113" t="str">
            <v>Desvío de recursos públicos</v>
          </cell>
        </row>
        <row r="114">
          <cell r="C114"/>
          <cell r="D114"/>
        </row>
        <row r="115">
          <cell r="C115"/>
          <cell r="D115"/>
        </row>
        <row r="116">
          <cell r="C116" t="str">
            <v>CONSRC0010</v>
          </cell>
          <cell r="D116" t="str">
            <v>Perdida de recursos públicos</v>
          </cell>
        </row>
        <row r="117">
          <cell r="C117"/>
          <cell r="D117"/>
        </row>
        <row r="118">
          <cell r="C118"/>
          <cell r="D118"/>
        </row>
        <row r="119">
          <cell r="C119" t="str">
            <v>CONSRC0011</v>
          </cell>
          <cell r="D119" t="str">
            <v>Demandas o acciones legales de partes interesadas en el proceso de selección</v>
          </cell>
        </row>
        <row r="120">
          <cell r="C120"/>
          <cell r="D120"/>
        </row>
        <row r="121">
          <cell r="C121"/>
          <cell r="D121"/>
        </row>
        <row r="122">
          <cell r="C122" t="str">
            <v>CONSRC0001</v>
          </cell>
          <cell r="D122" t="str">
            <v>Afectación de la imagen institucional de la ANM</v>
          </cell>
        </row>
        <row r="123">
          <cell r="C123"/>
          <cell r="D123"/>
        </row>
        <row r="124">
          <cell r="C124"/>
          <cell r="D124"/>
        </row>
        <row r="125">
          <cell r="C125"/>
          <cell r="D125"/>
        </row>
        <row r="126">
          <cell r="C126"/>
          <cell r="D126"/>
        </row>
        <row r="127">
          <cell r="C127"/>
          <cell r="D127"/>
        </row>
        <row r="128">
          <cell r="C128"/>
          <cell r="D128"/>
        </row>
        <row r="129">
          <cell r="C129"/>
          <cell r="D129"/>
        </row>
        <row r="130">
          <cell r="C130"/>
          <cell r="D130"/>
        </row>
        <row r="131">
          <cell r="C131"/>
          <cell r="D131"/>
        </row>
        <row r="132">
          <cell r="C132"/>
          <cell r="D132"/>
        </row>
        <row r="133">
          <cell r="C133"/>
          <cell r="D133"/>
        </row>
        <row r="134">
          <cell r="C134"/>
          <cell r="D134"/>
        </row>
        <row r="135">
          <cell r="C135"/>
          <cell r="D135"/>
        </row>
        <row r="136">
          <cell r="C136"/>
          <cell r="D136"/>
        </row>
        <row r="137">
          <cell r="C137"/>
          <cell r="D137"/>
        </row>
        <row r="138">
          <cell r="C138"/>
          <cell r="D138"/>
        </row>
        <row r="139">
          <cell r="C139"/>
          <cell r="D139"/>
        </row>
        <row r="140">
          <cell r="C140"/>
          <cell r="D140"/>
        </row>
        <row r="141">
          <cell r="C141"/>
          <cell r="D141"/>
        </row>
        <row r="142">
          <cell r="C142"/>
          <cell r="D142"/>
        </row>
        <row r="143">
          <cell r="C143"/>
          <cell r="D143"/>
        </row>
        <row r="144">
          <cell r="C144"/>
          <cell r="D144"/>
        </row>
        <row r="145">
          <cell r="C145"/>
          <cell r="D145"/>
        </row>
        <row r="146">
          <cell r="C146"/>
          <cell r="D146"/>
        </row>
        <row r="147">
          <cell r="C147"/>
          <cell r="D147"/>
        </row>
        <row r="148">
          <cell r="C148"/>
          <cell r="D148"/>
        </row>
        <row r="153">
          <cell r="C153" t="str">
            <v>MIS2RC0001</v>
          </cell>
          <cell r="D153" t="str">
            <v>Priorización de encuentros de promoción minera para beneficio de un interés particular.</v>
          </cell>
          <cell r="E153" t="str">
            <v>Desvío de recursos públicos</v>
          </cell>
          <cell r="F153">
            <v>0.6</v>
          </cell>
          <cell r="G153">
            <v>0.6</v>
          </cell>
          <cell r="H153" t="str">
            <v>Moderado</v>
          </cell>
          <cell r="I153">
            <v>0.42</v>
          </cell>
          <cell r="J153">
            <v>0.42</v>
          </cell>
          <cell r="K153" t="str">
            <v>Moderado</v>
          </cell>
          <cell r="L153" t="str">
            <v>Moderado</v>
          </cell>
          <cell r="M153" t="str">
            <v>Moderado</v>
          </cell>
        </row>
        <row r="154">
          <cell r="C154"/>
          <cell r="D154"/>
          <cell r="E154"/>
          <cell r="F154">
            <v>0</v>
          </cell>
          <cell r="G154"/>
          <cell r="H154"/>
          <cell r="I154">
            <v>0</v>
          </cell>
          <cell r="J154"/>
          <cell r="K154"/>
          <cell r="L154"/>
          <cell r="M154"/>
        </row>
        <row r="155">
          <cell r="C155"/>
          <cell r="D155"/>
          <cell r="E155"/>
          <cell r="F155">
            <v>0</v>
          </cell>
          <cell r="G155"/>
          <cell r="H155"/>
          <cell r="I155">
            <v>0</v>
          </cell>
          <cell r="J155"/>
          <cell r="K155"/>
          <cell r="L155"/>
          <cell r="M155"/>
        </row>
        <row r="156">
          <cell r="C156" t="str">
            <v>MIS2RC0002</v>
          </cell>
          <cell r="D156" t="str">
            <v>Aval al cumplimiento de las obligaciones contractuales del operador logístico o de terceros organizadores sin que se cumplan efectivamente para beneficio particular o de un tercero.</v>
          </cell>
          <cell r="E156" t="str">
            <v>Perdida de recursos públicos</v>
          </cell>
          <cell r="F156">
            <v>0.8</v>
          </cell>
          <cell r="G156">
            <v>0.7</v>
          </cell>
          <cell r="H156" t="str">
            <v>Mayor</v>
          </cell>
          <cell r="I156">
            <v>0.56000000000000005</v>
          </cell>
          <cell r="J156">
            <v>0.49</v>
          </cell>
          <cell r="K156" t="str">
            <v>Moderado</v>
          </cell>
          <cell r="L156" t="str">
            <v>Alto</v>
          </cell>
          <cell r="M156" t="str">
            <v>Moderado</v>
          </cell>
        </row>
        <row r="157">
          <cell r="C157"/>
          <cell r="D157"/>
          <cell r="E157" t="str">
            <v>Afectación de la imagen institucional de la ANM</v>
          </cell>
          <cell r="F157">
            <v>0.6</v>
          </cell>
          <cell r="G157"/>
          <cell r="H157"/>
          <cell r="I157">
            <v>0.42</v>
          </cell>
          <cell r="J157"/>
          <cell r="K157"/>
          <cell r="L157"/>
          <cell r="M157"/>
        </row>
        <row r="158">
          <cell r="C158"/>
          <cell r="D158"/>
          <cell r="E158"/>
          <cell r="F158">
            <v>0</v>
          </cell>
          <cell r="G158"/>
          <cell r="H158"/>
          <cell r="I158">
            <v>0</v>
          </cell>
          <cell r="J158"/>
          <cell r="K158"/>
          <cell r="L158"/>
          <cell r="M158"/>
        </row>
        <row r="159">
          <cell r="C159" t="str">
            <v>MIS2RC0003</v>
          </cell>
          <cell r="D159" t="str">
            <v>Direccionamiento o favorecimiento de un interés particular para el otorgamiento de áreas.</v>
          </cell>
          <cell r="E159" t="str">
            <v>Demandas o acciones legales de partes interesadas en el proceso de selección</v>
          </cell>
          <cell r="F159">
            <v>0.8</v>
          </cell>
          <cell r="G159">
            <v>0.7</v>
          </cell>
          <cell r="H159" t="str">
            <v>Mayor</v>
          </cell>
          <cell r="I159">
            <v>0.56000000000000005</v>
          </cell>
          <cell r="J159">
            <v>0.49</v>
          </cell>
          <cell r="K159" t="str">
            <v>Moderado</v>
          </cell>
          <cell r="L159" t="str">
            <v>Alto</v>
          </cell>
          <cell r="M159" t="str">
            <v>Moderado</v>
          </cell>
        </row>
        <row r="160">
          <cell r="C160"/>
          <cell r="D160"/>
          <cell r="E160" t="str">
            <v>Afectación de la imagen institucional de la ANM</v>
          </cell>
          <cell r="F160">
            <v>0.6</v>
          </cell>
          <cell r="G160"/>
          <cell r="H160"/>
          <cell r="I160">
            <v>0.42</v>
          </cell>
          <cell r="J160"/>
          <cell r="K160"/>
          <cell r="L160"/>
          <cell r="M160"/>
        </row>
        <row r="161">
          <cell r="C161"/>
          <cell r="D161"/>
          <cell r="E161"/>
          <cell r="F161">
            <v>0</v>
          </cell>
          <cell r="G161"/>
          <cell r="H161"/>
          <cell r="I161">
            <v>0</v>
          </cell>
          <cell r="J161"/>
          <cell r="K161"/>
          <cell r="L161"/>
          <cell r="M161"/>
        </row>
        <row r="162">
          <cell r="C162"/>
          <cell r="D162"/>
          <cell r="E162"/>
          <cell r="F162">
            <v>0</v>
          </cell>
          <cell r="G162">
            <v>0</v>
          </cell>
          <cell r="H162" t="str">
            <v>Leve</v>
          </cell>
          <cell r="I162">
            <v>0</v>
          </cell>
          <cell r="J162">
            <v>0</v>
          </cell>
          <cell r="K162" t="str">
            <v>Leve</v>
          </cell>
          <cell r="L162" t="str">
            <v>Bajo</v>
          </cell>
          <cell r="M162" t="str">
            <v>Bajo</v>
          </cell>
        </row>
        <row r="163">
          <cell r="C163"/>
          <cell r="D163"/>
          <cell r="E163"/>
          <cell r="F163">
            <v>0</v>
          </cell>
          <cell r="G163"/>
          <cell r="H163"/>
          <cell r="I163">
            <v>0</v>
          </cell>
          <cell r="J163"/>
          <cell r="K163"/>
          <cell r="L163"/>
          <cell r="M163"/>
        </row>
        <row r="164">
          <cell r="C164"/>
          <cell r="D164"/>
          <cell r="E164"/>
          <cell r="F164">
            <v>0</v>
          </cell>
          <cell r="G164"/>
          <cell r="H164"/>
          <cell r="I164">
            <v>0</v>
          </cell>
          <cell r="J164"/>
          <cell r="K164"/>
          <cell r="L164"/>
          <cell r="M164"/>
        </row>
        <row r="165">
          <cell r="C165"/>
          <cell r="D165"/>
          <cell r="E165"/>
          <cell r="F165">
            <v>0</v>
          </cell>
          <cell r="G165">
            <v>0</v>
          </cell>
          <cell r="H165" t="str">
            <v>Leve</v>
          </cell>
          <cell r="I165">
            <v>0</v>
          </cell>
          <cell r="J165">
            <v>0</v>
          </cell>
          <cell r="K165" t="str">
            <v>Leve</v>
          </cell>
          <cell r="L165" t="str">
            <v>Bajo</v>
          </cell>
          <cell r="M165" t="str">
            <v>Bajo</v>
          </cell>
        </row>
        <row r="166">
          <cell r="C166"/>
          <cell r="D166"/>
          <cell r="E166"/>
          <cell r="F166">
            <v>0</v>
          </cell>
          <cell r="G166"/>
          <cell r="H166"/>
          <cell r="I166">
            <v>0</v>
          </cell>
          <cell r="J166"/>
          <cell r="K166"/>
          <cell r="L166"/>
          <cell r="M166"/>
        </row>
        <row r="167">
          <cell r="C167"/>
          <cell r="D167"/>
          <cell r="E167"/>
          <cell r="F167">
            <v>0</v>
          </cell>
          <cell r="G167"/>
          <cell r="H167"/>
          <cell r="I167">
            <v>0</v>
          </cell>
          <cell r="J167"/>
          <cell r="K167"/>
          <cell r="L167"/>
          <cell r="M167"/>
        </row>
        <row r="168">
          <cell r="C168"/>
          <cell r="D168"/>
          <cell r="E168"/>
          <cell r="F168">
            <v>0</v>
          </cell>
          <cell r="G168">
            <v>0</v>
          </cell>
          <cell r="H168" t="str">
            <v>Leve</v>
          </cell>
          <cell r="I168">
            <v>0</v>
          </cell>
          <cell r="J168">
            <v>0</v>
          </cell>
          <cell r="K168" t="str">
            <v>Leve</v>
          </cell>
          <cell r="L168" t="str">
            <v>Bajo</v>
          </cell>
          <cell r="M168" t="str">
            <v>Bajo</v>
          </cell>
        </row>
        <row r="169">
          <cell r="C169"/>
          <cell r="D169"/>
          <cell r="E169"/>
          <cell r="F169">
            <v>0</v>
          </cell>
          <cell r="G169"/>
          <cell r="H169"/>
          <cell r="I169">
            <v>0</v>
          </cell>
          <cell r="J169"/>
          <cell r="K169"/>
          <cell r="L169"/>
          <cell r="M169"/>
        </row>
        <row r="170">
          <cell r="C170"/>
          <cell r="D170"/>
          <cell r="E170"/>
          <cell r="F170">
            <v>0</v>
          </cell>
          <cell r="G170"/>
          <cell r="H170"/>
          <cell r="I170">
            <v>0</v>
          </cell>
          <cell r="J170"/>
          <cell r="K170"/>
          <cell r="L170"/>
          <cell r="M170"/>
        </row>
        <row r="171">
          <cell r="C171"/>
          <cell r="D171"/>
          <cell r="E171"/>
          <cell r="F171">
            <v>0</v>
          </cell>
          <cell r="G171">
            <v>0</v>
          </cell>
          <cell r="H171" t="str">
            <v>Leve</v>
          </cell>
          <cell r="I171">
            <v>0</v>
          </cell>
          <cell r="J171">
            <v>0</v>
          </cell>
          <cell r="K171" t="str">
            <v>Leve</v>
          </cell>
          <cell r="L171" t="str">
            <v>Bajo</v>
          </cell>
          <cell r="M171" t="str">
            <v>Bajo</v>
          </cell>
        </row>
        <row r="172">
          <cell r="C172"/>
          <cell r="D172"/>
          <cell r="E172"/>
          <cell r="F172">
            <v>0</v>
          </cell>
          <cell r="G172"/>
          <cell r="H172"/>
          <cell r="I172">
            <v>0</v>
          </cell>
          <cell r="J172"/>
          <cell r="K172"/>
          <cell r="L172"/>
          <cell r="M172"/>
        </row>
        <row r="173">
          <cell r="C173"/>
          <cell r="D173"/>
          <cell r="E173"/>
          <cell r="F173">
            <v>0</v>
          </cell>
          <cell r="G173"/>
          <cell r="H173"/>
          <cell r="I173">
            <v>0</v>
          </cell>
          <cell r="J173"/>
          <cell r="K173"/>
          <cell r="L173"/>
          <cell r="M173"/>
        </row>
        <row r="174">
          <cell r="C174"/>
          <cell r="D174"/>
          <cell r="E174"/>
          <cell r="F174">
            <v>0</v>
          </cell>
          <cell r="G174">
            <v>0</v>
          </cell>
          <cell r="H174" t="str">
            <v>Leve</v>
          </cell>
          <cell r="I174">
            <v>0</v>
          </cell>
          <cell r="J174">
            <v>0</v>
          </cell>
          <cell r="K174" t="str">
            <v>Leve</v>
          </cell>
          <cell r="L174" t="str">
            <v>Bajo</v>
          </cell>
          <cell r="M174" t="str">
            <v>Bajo</v>
          </cell>
        </row>
        <row r="175">
          <cell r="C175"/>
          <cell r="D175"/>
          <cell r="E175"/>
          <cell r="F175">
            <v>0</v>
          </cell>
          <cell r="G175"/>
          <cell r="H175"/>
          <cell r="I175">
            <v>0</v>
          </cell>
          <cell r="J175"/>
          <cell r="K175"/>
          <cell r="L175"/>
          <cell r="M175"/>
        </row>
        <row r="176">
          <cell r="C176"/>
          <cell r="D176"/>
          <cell r="E176"/>
          <cell r="F176">
            <v>0</v>
          </cell>
          <cell r="G176"/>
          <cell r="H176"/>
          <cell r="I176">
            <v>0</v>
          </cell>
          <cell r="J176"/>
          <cell r="K176"/>
          <cell r="L176"/>
          <cell r="M176"/>
        </row>
        <row r="177">
          <cell r="C177"/>
          <cell r="D177"/>
          <cell r="E177"/>
          <cell r="F177">
            <v>0</v>
          </cell>
          <cell r="G177">
            <v>0</v>
          </cell>
          <cell r="H177" t="str">
            <v>Leve</v>
          </cell>
          <cell r="I177">
            <v>0</v>
          </cell>
          <cell r="J177">
            <v>0</v>
          </cell>
          <cell r="K177" t="str">
            <v>Leve</v>
          </cell>
          <cell r="L177" t="str">
            <v>Bajo</v>
          </cell>
          <cell r="M177" t="str">
            <v>Bajo</v>
          </cell>
        </row>
        <row r="178">
          <cell r="C178"/>
          <cell r="D178"/>
          <cell r="E178"/>
          <cell r="F178">
            <v>0</v>
          </cell>
          <cell r="G178"/>
          <cell r="H178"/>
          <cell r="I178">
            <v>0</v>
          </cell>
          <cell r="J178"/>
          <cell r="K178"/>
          <cell r="L178"/>
          <cell r="M178"/>
        </row>
        <row r="179">
          <cell r="C179"/>
          <cell r="D179"/>
          <cell r="E179"/>
          <cell r="F179">
            <v>0</v>
          </cell>
          <cell r="G179"/>
          <cell r="H179"/>
          <cell r="I179">
            <v>0</v>
          </cell>
          <cell r="J179"/>
          <cell r="K179"/>
          <cell r="L179"/>
          <cell r="M179"/>
        </row>
        <row r="180">
          <cell r="C180"/>
          <cell r="D180"/>
          <cell r="E180"/>
          <cell r="F180">
            <v>0</v>
          </cell>
          <cell r="G180">
            <v>0</v>
          </cell>
          <cell r="H180" t="str">
            <v>Leve</v>
          </cell>
          <cell r="I180">
            <v>0</v>
          </cell>
          <cell r="J180">
            <v>0</v>
          </cell>
          <cell r="K180" t="str">
            <v>Leve</v>
          </cell>
          <cell r="L180" t="str">
            <v>Bajo</v>
          </cell>
          <cell r="M180" t="str">
            <v>Bajo</v>
          </cell>
        </row>
        <row r="181">
          <cell r="C181"/>
          <cell r="D181"/>
          <cell r="E181"/>
          <cell r="F181">
            <v>0</v>
          </cell>
          <cell r="G181"/>
          <cell r="H181"/>
          <cell r="I181">
            <v>0</v>
          </cell>
          <cell r="J181"/>
          <cell r="K181"/>
          <cell r="L181"/>
          <cell r="M181"/>
        </row>
        <row r="182">
          <cell r="C182"/>
          <cell r="D182"/>
          <cell r="E182"/>
          <cell r="F182">
            <v>0</v>
          </cell>
          <cell r="G182"/>
          <cell r="H182"/>
          <cell r="I182">
            <v>0</v>
          </cell>
          <cell r="J182"/>
          <cell r="K182"/>
          <cell r="L182"/>
          <cell r="M182"/>
        </row>
        <row r="183">
          <cell r="C183"/>
          <cell r="D183"/>
          <cell r="E183"/>
          <cell r="F183">
            <v>0</v>
          </cell>
          <cell r="G183">
            <v>0</v>
          </cell>
          <cell r="H183" t="str">
            <v>Leve</v>
          </cell>
          <cell r="I183">
            <v>0</v>
          </cell>
          <cell r="J183">
            <v>0</v>
          </cell>
          <cell r="K183" t="str">
            <v>Leve</v>
          </cell>
          <cell r="L183" t="str">
            <v>Bajo</v>
          </cell>
          <cell r="M183" t="str">
            <v>Bajo</v>
          </cell>
        </row>
        <row r="184">
          <cell r="C184"/>
          <cell r="D184"/>
          <cell r="E184"/>
          <cell r="F184">
            <v>0</v>
          </cell>
          <cell r="G184"/>
          <cell r="H184"/>
          <cell r="I184">
            <v>0</v>
          </cell>
          <cell r="J184"/>
          <cell r="K184"/>
          <cell r="L184"/>
          <cell r="M184"/>
        </row>
        <row r="185">
          <cell r="C185"/>
          <cell r="D185"/>
          <cell r="E185"/>
          <cell r="F185">
            <v>0</v>
          </cell>
          <cell r="G185"/>
          <cell r="H185"/>
          <cell r="I185">
            <v>0</v>
          </cell>
          <cell r="J185"/>
          <cell r="K185"/>
          <cell r="L185"/>
          <cell r="M185"/>
        </row>
        <row r="186">
          <cell r="C186"/>
          <cell r="D186"/>
          <cell r="E186"/>
          <cell r="F186">
            <v>0</v>
          </cell>
          <cell r="G186">
            <v>0</v>
          </cell>
          <cell r="H186" t="str">
            <v>Leve</v>
          </cell>
          <cell r="I186">
            <v>0</v>
          </cell>
          <cell r="J186">
            <v>0</v>
          </cell>
          <cell r="K186" t="str">
            <v>Leve</v>
          </cell>
          <cell r="L186" t="str">
            <v>Bajo</v>
          </cell>
          <cell r="M186" t="str">
            <v>Bajo</v>
          </cell>
        </row>
        <row r="187">
          <cell r="C187"/>
          <cell r="D187"/>
          <cell r="E187"/>
          <cell r="F187">
            <v>0</v>
          </cell>
          <cell r="G187"/>
          <cell r="H187"/>
          <cell r="I187">
            <v>0</v>
          </cell>
          <cell r="J187"/>
          <cell r="K187"/>
          <cell r="L187"/>
          <cell r="M187"/>
        </row>
        <row r="188">
          <cell r="C188"/>
          <cell r="D188"/>
          <cell r="E188"/>
          <cell r="F188">
            <v>0</v>
          </cell>
          <cell r="G188"/>
          <cell r="H188"/>
          <cell r="I188">
            <v>0</v>
          </cell>
          <cell r="J188"/>
          <cell r="K188"/>
          <cell r="L188"/>
          <cell r="M188"/>
        </row>
      </sheetData>
      <sheetData sheetId="2"/>
      <sheetData sheetId="3"/>
      <sheetData sheetId="4"/>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156">
          <cell r="C156" t="str">
            <v>MIS1RC0003</v>
          </cell>
          <cell r="D156" t="str">
            <v>Priorizar el trámite de la solicitud de ARES o Zonas Mineras en beneficio propio o de un tercero</v>
          </cell>
          <cell r="E156" t="str">
            <v>Favorecimiento de intereses privados derivados de la manipulación del tramite</v>
          </cell>
          <cell r="F156">
            <v>1</v>
          </cell>
          <cell r="G156">
            <v>1</v>
          </cell>
          <cell r="H156" t="str">
            <v>Catastrófico</v>
          </cell>
          <cell r="I156">
            <v>0.7</v>
          </cell>
          <cell r="J156">
            <v>0.7</v>
          </cell>
          <cell r="K156" t="str">
            <v>Mayor</v>
          </cell>
          <cell r="L156" t="str">
            <v>Extremo</v>
          </cell>
          <cell r="M156" t="str">
            <v>Alto</v>
          </cell>
        </row>
        <row r="157">
          <cell r="C157"/>
          <cell r="D157"/>
          <cell r="E157" t="str">
            <v xml:space="preserve">Demandas y/o quejas por parte de un tercero con ocasión del favorecimiento de intereses privados. </v>
          </cell>
          <cell r="F157">
            <v>1</v>
          </cell>
          <cell r="G157"/>
          <cell r="H157"/>
          <cell r="I157">
            <v>0.7</v>
          </cell>
          <cell r="J157"/>
          <cell r="K157"/>
          <cell r="L157"/>
          <cell r="M157"/>
        </row>
        <row r="158">
          <cell r="C158" t="str">
            <v>MIS1RC0004</v>
          </cell>
          <cell r="D158" t="str">
            <v>Declarar y delimitar un Área de Reserva Especial; y señalar, delimitar y/o establecer una Zona Minera para beneficio propio o de un tercero</v>
          </cell>
          <cell r="E158" t="str">
            <v>Favorecimiento de intereses privados derivados de la manipulación del tramite</v>
          </cell>
          <cell r="F158">
            <v>1</v>
          </cell>
          <cell r="G158">
            <v>1</v>
          </cell>
          <cell r="H158" t="str">
            <v>Catastrófico</v>
          </cell>
          <cell r="I158">
            <v>0.7</v>
          </cell>
          <cell r="J158">
            <v>0.7</v>
          </cell>
          <cell r="K158" t="str">
            <v>Mayor</v>
          </cell>
          <cell r="L158" t="str">
            <v>Extremo</v>
          </cell>
          <cell r="M158" t="str">
            <v>Alto</v>
          </cell>
        </row>
        <row r="159">
          <cell r="C159"/>
          <cell r="D159"/>
          <cell r="E159" t="str">
            <v xml:space="preserve">Demandas y/o quejas por parte de un tercero con ocasión del favorecimiento de intereses privados. </v>
          </cell>
          <cell r="F159">
            <v>1</v>
          </cell>
          <cell r="G159"/>
          <cell r="H159"/>
          <cell r="I159">
            <v>0.7</v>
          </cell>
          <cell r="J159"/>
          <cell r="K159"/>
          <cell r="L159"/>
          <cell r="M159"/>
        </row>
        <row r="160">
          <cell r="C160"/>
          <cell r="D160"/>
          <cell r="E160"/>
          <cell r="F160">
            <v>0</v>
          </cell>
          <cell r="G160"/>
          <cell r="H160"/>
          <cell r="I160">
            <v>0</v>
          </cell>
          <cell r="J160"/>
          <cell r="K160"/>
          <cell r="L160"/>
          <cell r="M160"/>
        </row>
        <row r="161">
          <cell r="C161" t="str">
            <v>MIS1RC0005</v>
          </cell>
          <cell r="D161" t="str">
            <v>Determinar la viabilidad del proyecto al corto, mediano o largo plazo, disminuir o ratificar el área libre, o modificar la comunidad minera para beneficio propio o de un tercero</v>
          </cell>
          <cell r="E161" t="str">
            <v>Favorecimiento de intereses privados derivados de la manipulación del tramite</v>
          </cell>
          <cell r="F161">
            <v>1</v>
          </cell>
          <cell r="G161">
            <v>1</v>
          </cell>
          <cell r="H161" t="str">
            <v>Catastrófico</v>
          </cell>
          <cell r="I161">
            <v>0.7</v>
          </cell>
          <cell r="J161">
            <v>0.7</v>
          </cell>
          <cell r="K161" t="str">
            <v>Mayor</v>
          </cell>
          <cell r="L161" t="str">
            <v>Extremo</v>
          </cell>
          <cell r="M161" t="str">
            <v>Alto</v>
          </cell>
        </row>
        <row r="162">
          <cell r="C162"/>
          <cell r="D162"/>
          <cell r="E162"/>
          <cell r="F162">
            <v>0</v>
          </cell>
          <cell r="G162"/>
          <cell r="H162"/>
          <cell r="I162">
            <v>0</v>
          </cell>
          <cell r="J162"/>
          <cell r="K162"/>
          <cell r="L162"/>
          <cell r="M162"/>
        </row>
        <row r="163">
          <cell r="C163"/>
          <cell r="D163"/>
          <cell r="E163"/>
          <cell r="F163">
            <v>0</v>
          </cell>
          <cell r="G163"/>
          <cell r="H163"/>
          <cell r="I163">
            <v>0</v>
          </cell>
          <cell r="J163"/>
          <cell r="K163"/>
          <cell r="L163"/>
          <cell r="M163"/>
        </row>
        <row r="164">
          <cell r="C164"/>
          <cell r="D164"/>
          <cell r="E164"/>
          <cell r="F164">
            <v>0</v>
          </cell>
          <cell r="G164">
            <v>0</v>
          </cell>
          <cell r="H164" t="str">
            <v>Leve</v>
          </cell>
          <cell r="I164">
            <v>0</v>
          </cell>
          <cell r="J164">
            <v>0</v>
          </cell>
          <cell r="K164" t="str">
            <v>Leve</v>
          </cell>
          <cell r="L164" t="str">
            <v>Bajo</v>
          </cell>
          <cell r="M164" t="str">
            <v>Bajo</v>
          </cell>
        </row>
        <row r="165">
          <cell r="C165"/>
          <cell r="D165"/>
          <cell r="E165"/>
          <cell r="F165">
            <v>0</v>
          </cell>
          <cell r="G165"/>
          <cell r="H165"/>
          <cell r="I165">
            <v>0</v>
          </cell>
          <cell r="J165"/>
          <cell r="K165"/>
          <cell r="L165"/>
          <cell r="M165"/>
        </row>
        <row r="166">
          <cell r="C166"/>
          <cell r="D166"/>
          <cell r="E166"/>
          <cell r="F166">
            <v>0</v>
          </cell>
          <cell r="G166"/>
          <cell r="H166"/>
          <cell r="I166">
            <v>0</v>
          </cell>
          <cell r="J166"/>
          <cell r="K166"/>
          <cell r="L166"/>
          <cell r="M166"/>
        </row>
        <row r="167">
          <cell r="C167"/>
          <cell r="D167"/>
          <cell r="E167"/>
          <cell r="F167">
            <v>0</v>
          </cell>
          <cell r="G167">
            <v>0</v>
          </cell>
          <cell r="H167" t="str">
            <v>Leve</v>
          </cell>
          <cell r="I167">
            <v>0</v>
          </cell>
          <cell r="J167">
            <v>0</v>
          </cell>
          <cell r="K167" t="str">
            <v>Leve</v>
          </cell>
          <cell r="L167" t="str">
            <v>Bajo</v>
          </cell>
          <cell r="M167" t="str">
            <v>Bajo</v>
          </cell>
        </row>
        <row r="168">
          <cell r="C168"/>
          <cell r="D168"/>
          <cell r="E168"/>
          <cell r="F168">
            <v>0</v>
          </cell>
          <cell r="G168"/>
          <cell r="H168"/>
          <cell r="I168">
            <v>0</v>
          </cell>
          <cell r="J168"/>
          <cell r="K168"/>
          <cell r="L168"/>
          <cell r="M168"/>
        </row>
        <row r="169">
          <cell r="C169"/>
          <cell r="D169"/>
          <cell r="E169"/>
          <cell r="F169">
            <v>0</v>
          </cell>
          <cell r="G169"/>
          <cell r="H169"/>
          <cell r="I169">
            <v>0</v>
          </cell>
          <cell r="J169"/>
          <cell r="K169"/>
          <cell r="L169"/>
          <cell r="M169"/>
        </row>
        <row r="170">
          <cell r="C170"/>
          <cell r="D170"/>
          <cell r="E170"/>
          <cell r="F170">
            <v>0</v>
          </cell>
          <cell r="G170">
            <v>0</v>
          </cell>
          <cell r="H170" t="str">
            <v>Leve</v>
          </cell>
          <cell r="I170">
            <v>0</v>
          </cell>
          <cell r="J170">
            <v>0</v>
          </cell>
          <cell r="K170" t="str">
            <v>Leve</v>
          </cell>
          <cell r="L170" t="str">
            <v>Bajo</v>
          </cell>
          <cell r="M170" t="str">
            <v>Bajo</v>
          </cell>
        </row>
        <row r="171">
          <cell r="C171"/>
          <cell r="D171"/>
          <cell r="E171"/>
          <cell r="F171">
            <v>0</v>
          </cell>
          <cell r="G171"/>
          <cell r="H171"/>
          <cell r="I171">
            <v>0</v>
          </cell>
          <cell r="J171"/>
          <cell r="K171"/>
          <cell r="L171"/>
          <cell r="M171"/>
        </row>
        <row r="172">
          <cell r="C172"/>
          <cell r="D172"/>
          <cell r="E172"/>
          <cell r="F172">
            <v>0</v>
          </cell>
          <cell r="G172"/>
          <cell r="H172"/>
          <cell r="I172">
            <v>0</v>
          </cell>
          <cell r="J172"/>
          <cell r="K172"/>
          <cell r="L172"/>
          <cell r="M172"/>
        </row>
        <row r="173">
          <cell r="C173"/>
          <cell r="D173"/>
          <cell r="E173"/>
          <cell r="F173">
            <v>0</v>
          </cell>
          <cell r="G173">
            <v>0</v>
          </cell>
          <cell r="H173" t="str">
            <v>Leve</v>
          </cell>
          <cell r="I173">
            <v>0</v>
          </cell>
          <cell r="J173">
            <v>0</v>
          </cell>
          <cell r="K173" t="str">
            <v>Leve</v>
          </cell>
          <cell r="L173" t="str">
            <v>Bajo</v>
          </cell>
          <cell r="M173" t="str">
            <v>Bajo</v>
          </cell>
        </row>
        <row r="174">
          <cell r="C174"/>
          <cell r="D174"/>
          <cell r="E174"/>
          <cell r="F174">
            <v>0</v>
          </cell>
          <cell r="G174"/>
          <cell r="H174"/>
          <cell r="I174">
            <v>0</v>
          </cell>
          <cell r="J174"/>
          <cell r="K174"/>
          <cell r="L174"/>
          <cell r="M174"/>
        </row>
        <row r="175">
          <cell r="C175"/>
          <cell r="D175"/>
          <cell r="E175"/>
          <cell r="F175">
            <v>0</v>
          </cell>
          <cell r="G175"/>
          <cell r="H175"/>
          <cell r="I175">
            <v>0</v>
          </cell>
          <cell r="J175"/>
          <cell r="K175"/>
          <cell r="L175"/>
          <cell r="M175"/>
        </row>
        <row r="176">
          <cell r="C176"/>
          <cell r="D176"/>
          <cell r="E176"/>
          <cell r="F176">
            <v>0</v>
          </cell>
          <cell r="G176">
            <v>0</v>
          </cell>
          <cell r="H176" t="str">
            <v>Leve</v>
          </cell>
          <cell r="I176">
            <v>0</v>
          </cell>
          <cell r="J176">
            <v>0</v>
          </cell>
          <cell r="K176" t="str">
            <v>Leve</v>
          </cell>
          <cell r="L176" t="str">
            <v>Bajo</v>
          </cell>
          <cell r="M176" t="str">
            <v>Bajo</v>
          </cell>
        </row>
        <row r="177">
          <cell r="C177"/>
          <cell r="D177"/>
          <cell r="E177"/>
          <cell r="F177">
            <v>0</v>
          </cell>
          <cell r="G177"/>
          <cell r="H177"/>
          <cell r="I177">
            <v>0</v>
          </cell>
          <cell r="J177"/>
          <cell r="K177"/>
          <cell r="L177"/>
          <cell r="M177"/>
        </row>
        <row r="178">
          <cell r="C178"/>
          <cell r="D178"/>
          <cell r="E178"/>
          <cell r="F178">
            <v>0</v>
          </cell>
          <cell r="G178"/>
          <cell r="H178"/>
          <cell r="I178">
            <v>0</v>
          </cell>
          <cell r="J178"/>
          <cell r="K178"/>
          <cell r="L178"/>
          <cell r="M178"/>
        </row>
        <row r="179">
          <cell r="C179"/>
          <cell r="D179"/>
          <cell r="E179"/>
          <cell r="F179">
            <v>0</v>
          </cell>
          <cell r="G179">
            <v>0</v>
          </cell>
          <cell r="H179" t="str">
            <v>Leve</v>
          </cell>
          <cell r="I179">
            <v>0</v>
          </cell>
          <cell r="J179">
            <v>0</v>
          </cell>
          <cell r="K179" t="str">
            <v>Leve</v>
          </cell>
          <cell r="L179" t="str">
            <v>Bajo</v>
          </cell>
          <cell r="M179" t="str">
            <v>Bajo</v>
          </cell>
        </row>
        <row r="180">
          <cell r="C180"/>
          <cell r="D180"/>
          <cell r="E180"/>
          <cell r="F180">
            <v>0</v>
          </cell>
          <cell r="G180"/>
          <cell r="H180"/>
          <cell r="I180">
            <v>0</v>
          </cell>
          <cell r="J180"/>
          <cell r="K180"/>
          <cell r="L180"/>
          <cell r="M180"/>
        </row>
        <row r="181">
          <cell r="C181"/>
          <cell r="D181"/>
          <cell r="E181"/>
          <cell r="F181">
            <v>0</v>
          </cell>
          <cell r="G181"/>
          <cell r="H181"/>
          <cell r="I181">
            <v>0</v>
          </cell>
          <cell r="J181"/>
          <cell r="K181"/>
          <cell r="L181"/>
          <cell r="M181"/>
        </row>
        <row r="182">
          <cell r="C182"/>
          <cell r="D182"/>
          <cell r="E182"/>
          <cell r="F182">
            <v>0</v>
          </cell>
          <cell r="G182">
            <v>0</v>
          </cell>
          <cell r="H182" t="str">
            <v>Leve</v>
          </cell>
          <cell r="I182">
            <v>0</v>
          </cell>
          <cell r="J182">
            <v>0</v>
          </cell>
          <cell r="K182" t="str">
            <v>Leve</v>
          </cell>
          <cell r="L182" t="str">
            <v>Bajo</v>
          </cell>
          <cell r="M182" t="str">
            <v>Bajo</v>
          </cell>
        </row>
        <row r="183">
          <cell r="C183"/>
          <cell r="D183"/>
          <cell r="E183"/>
          <cell r="F183">
            <v>0</v>
          </cell>
          <cell r="G183"/>
          <cell r="H183"/>
          <cell r="I183">
            <v>0</v>
          </cell>
          <cell r="J183"/>
          <cell r="K183"/>
          <cell r="L183"/>
          <cell r="M183"/>
        </row>
        <row r="184">
          <cell r="C184"/>
          <cell r="D184"/>
          <cell r="E184"/>
          <cell r="F184">
            <v>0</v>
          </cell>
          <cell r="G184"/>
          <cell r="H184"/>
          <cell r="I184">
            <v>0</v>
          </cell>
          <cell r="J184"/>
          <cell r="K184"/>
          <cell r="L184"/>
          <cell r="M184"/>
        </row>
        <row r="185">
          <cell r="C185"/>
          <cell r="D185"/>
          <cell r="E185"/>
          <cell r="F185">
            <v>0</v>
          </cell>
          <cell r="G185">
            <v>0</v>
          </cell>
          <cell r="H185" t="str">
            <v>Leve</v>
          </cell>
          <cell r="I185">
            <v>0</v>
          </cell>
          <cell r="J185">
            <v>0</v>
          </cell>
          <cell r="K185" t="str">
            <v>Leve</v>
          </cell>
          <cell r="L185" t="str">
            <v>Bajo</v>
          </cell>
          <cell r="M185" t="str">
            <v>Bajo</v>
          </cell>
        </row>
        <row r="186">
          <cell r="C186"/>
          <cell r="D186"/>
          <cell r="E186"/>
          <cell r="F186">
            <v>0</v>
          </cell>
          <cell r="G186"/>
          <cell r="H186"/>
          <cell r="I186">
            <v>0</v>
          </cell>
          <cell r="J186"/>
          <cell r="K186"/>
          <cell r="L186"/>
          <cell r="M186"/>
        </row>
        <row r="187">
          <cell r="C187"/>
          <cell r="D187"/>
          <cell r="E187"/>
          <cell r="F187">
            <v>0</v>
          </cell>
          <cell r="G187"/>
          <cell r="H187"/>
          <cell r="I187">
            <v>0</v>
          </cell>
          <cell r="J187"/>
          <cell r="K187"/>
          <cell r="L187"/>
          <cell r="M187"/>
        </row>
        <row r="188">
          <cell r="C188"/>
          <cell r="D188"/>
          <cell r="E188"/>
          <cell r="F188">
            <v>0</v>
          </cell>
          <cell r="G188">
            <v>0</v>
          </cell>
          <cell r="H188" t="str">
            <v>Leve</v>
          </cell>
          <cell r="I188">
            <v>0</v>
          </cell>
          <cell r="J188">
            <v>0</v>
          </cell>
          <cell r="K188" t="str">
            <v>Leve</v>
          </cell>
          <cell r="L188" t="str">
            <v>Bajo</v>
          </cell>
          <cell r="M188" t="str">
            <v>Bajo</v>
          </cell>
        </row>
        <row r="189">
          <cell r="C189"/>
          <cell r="D189"/>
          <cell r="E189"/>
          <cell r="F189">
            <v>0</v>
          </cell>
          <cell r="G189"/>
          <cell r="H189"/>
          <cell r="I189">
            <v>0</v>
          </cell>
          <cell r="J189"/>
          <cell r="K189"/>
          <cell r="L189"/>
          <cell r="M189"/>
        </row>
        <row r="190">
          <cell r="C190"/>
          <cell r="D190"/>
          <cell r="E190"/>
          <cell r="F190">
            <v>0</v>
          </cell>
          <cell r="G190"/>
          <cell r="H190"/>
          <cell r="I190">
            <v>0</v>
          </cell>
          <cell r="J190"/>
          <cell r="K190"/>
          <cell r="L190"/>
          <cell r="M190"/>
        </row>
      </sheetData>
      <sheetData sheetId="2"/>
      <sheetData sheetId="3"/>
      <sheetData sheetId="4"/>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113">
          <cell r="C113" t="str">
            <v>CONSRC0012</v>
          </cell>
          <cell r="D113" t="str">
            <v>Autorizaciones, aprobaciones y títulos, sin el lleno de requisitos</v>
          </cell>
        </row>
        <row r="114">
          <cell r="C114"/>
          <cell r="D114"/>
        </row>
        <row r="115">
          <cell r="C115"/>
          <cell r="D115"/>
        </row>
        <row r="116">
          <cell r="C116"/>
          <cell r="D116"/>
        </row>
        <row r="117">
          <cell r="C117"/>
          <cell r="D117"/>
        </row>
        <row r="118">
          <cell r="C118"/>
          <cell r="D118"/>
        </row>
        <row r="119">
          <cell r="C119"/>
          <cell r="D119"/>
        </row>
        <row r="120">
          <cell r="C120"/>
          <cell r="D120"/>
        </row>
        <row r="121">
          <cell r="C121"/>
          <cell r="D121"/>
        </row>
        <row r="122">
          <cell r="C122"/>
          <cell r="D122"/>
        </row>
        <row r="123">
          <cell r="C123"/>
          <cell r="D123"/>
        </row>
        <row r="124">
          <cell r="C124"/>
          <cell r="D124"/>
        </row>
        <row r="125">
          <cell r="C125"/>
          <cell r="D125"/>
        </row>
        <row r="126">
          <cell r="C126"/>
          <cell r="D126"/>
        </row>
        <row r="127">
          <cell r="C127"/>
          <cell r="D127"/>
        </row>
        <row r="128">
          <cell r="C128"/>
          <cell r="D128"/>
        </row>
        <row r="129">
          <cell r="C129"/>
          <cell r="D129"/>
        </row>
        <row r="130">
          <cell r="C130"/>
          <cell r="D130"/>
        </row>
        <row r="131">
          <cell r="C131"/>
          <cell r="D131"/>
        </row>
        <row r="132">
          <cell r="C132"/>
          <cell r="D132"/>
        </row>
        <row r="133">
          <cell r="C133"/>
          <cell r="D133"/>
        </row>
        <row r="134">
          <cell r="C134"/>
          <cell r="D134"/>
        </row>
        <row r="135">
          <cell r="C135"/>
          <cell r="D135"/>
        </row>
        <row r="136">
          <cell r="C136"/>
          <cell r="D136"/>
        </row>
        <row r="137">
          <cell r="C137"/>
          <cell r="D137"/>
        </row>
        <row r="138">
          <cell r="C138"/>
          <cell r="D138"/>
        </row>
        <row r="139">
          <cell r="C139"/>
          <cell r="D139"/>
        </row>
        <row r="140">
          <cell r="C140"/>
          <cell r="D140"/>
        </row>
        <row r="141">
          <cell r="C141"/>
          <cell r="D141"/>
        </row>
        <row r="142">
          <cell r="C142"/>
          <cell r="D142"/>
        </row>
        <row r="143">
          <cell r="C143"/>
          <cell r="D143"/>
        </row>
        <row r="144">
          <cell r="C144"/>
          <cell r="D144"/>
        </row>
        <row r="145">
          <cell r="C145"/>
          <cell r="D145"/>
        </row>
        <row r="146">
          <cell r="C146"/>
          <cell r="D146"/>
        </row>
        <row r="147">
          <cell r="C147"/>
          <cell r="D147"/>
        </row>
        <row r="148">
          <cell r="C148"/>
          <cell r="D148"/>
        </row>
        <row r="153">
          <cell r="C153" t="str">
            <v>MIS3RC0001</v>
          </cell>
          <cell r="D153" t="str">
            <v>Incidencia en la  decisión de si se otorga o rechaza el contrato de concesión y/o solicitudes de formalización y legalización para beneficio propio o de un tercero</v>
          </cell>
          <cell r="E153" t="str">
            <v>Favorecimiento de intereses privados sobre responsabilidades disciplinarias fuera de derecho</v>
          </cell>
          <cell r="F153">
            <v>1</v>
          </cell>
          <cell r="G153">
            <v>1</v>
          </cell>
          <cell r="H153" t="str">
            <v>Catastrófico</v>
          </cell>
          <cell r="I153">
            <v>0.56000000000000005</v>
          </cell>
          <cell r="J153">
            <v>0.56000000000000005</v>
          </cell>
          <cell r="K153" t="str">
            <v>Moderado</v>
          </cell>
          <cell r="L153" t="str">
            <v>Extremo</v>
          </cell>
          <cell r="M153" t="str">
            <v>Moderado</v>
          </cell>
        </row>
        <row r="154">
          <cell r="C154"/>
          <cell r="D154"/>
          <cell r="E154"/>
          <cell r="F154">
            <v>0</v>
          </cell>
          <cell r="G154"/>
          <cell r="H154"/>
          <cell r="I154">
            <v>0</v>
          </cell>
          <cell r="J154"/>
          <cell r="K154"/>
          <cell r="L154"/>
          <cell r="M154"/>
        </row>
        <row r="155">
          <cell r="C155"/>
          <cell r="D155"/>
          <cell r="E155"/>
          <cell r="F155">
            <v>0</v>
          </cell>
          <cell r="G155"/>
          <cell r="H155"/>
          <cell r="I155">
            <v>0</v>
          </cell>
          <cell r="J155"/>
          <cell r="K155"/>
          <cell r="L155"/>
          <cell r="M155"/>
        </row>
        <row r="156">
          <cell r="C156">
            <v>0</v>
          </cell>
          <cell r="D156">
            <v>0</v>
          </cell>
          <cell r="E156"/>
          <cell r="F156">
            <v>0</v>
          </cell>
          <cell r="G156">
            <v>0</v>
          </cell>
          <cell r="H156" t="str">
            <v>Leve</v>
          </cell>
          <cell r="I156">
            <v>0</v>
          </cell>
          <cell r="J156">
            <v>0</v>
          </cell>
          <cell r="K156" t="str">
            <v>Leve</v>
          </cell>
          <cell r="L156" t="str">
            <v>Bajo</v>
          </cell>
          <cell r="M156" t="str">
            <v>Bajo</v>
          </cell>
        </row>
        <row r="157">
          <cell r="C157"/>
          <cell r="D157"/>
          <cell r="E157"/>
          <cell r="F157">
            <v>0</v>
          </cell>
          <cell r="G157"/>
          <cell r="H157"/>
          <cell r="I157">
            <v>0</v>
          </cell>
          <cell r="J157"/>
          <cell r="K157"/>
          <cell r="L157"/>
          <cell r="M157"/>
        </row>
        <row r="158">
          <cell r="C158"/>
          <cell r="D158"/>
          <cell r="E158"/>
          <cell r="F158">
            <v>0</v>
          </cell>
          <cell r="G158"/>
          <cell r="H158"/>
          <cell r="I158">
            <v>0</v>
          </cell>
          <cell r="J158"/>
          <cell r="K158"/>
          <cell r="L158"/>
          <cell r="M158"/>
        </row>
        <row r="159">
          <cell r="C159">
            <v>0</v>
          </cell>
          <cell r="D159">
            <v>0</v>
          </cell>
          <cell r="E159"/>
          <cell r="F159">
            <v>0</v>
          </cell>
          <cell r="G159">
            <v>0</v>
          </cell>
          <cell r="H159" t="str">
            <v>Leve</v>
          </cell>
          <cell r="I159">
            <v>0</v>
          </cell>
          <cell r="J159">
            <v>0</v>
          </cell>
          <cell r="K159" t="str">
            <v>Leve</v>
          </cell>
          <cell r="L159" t="str">
            <v>Bajo</v>
          </cell>
          <cell r="M159" t="str">
            <v>Bajo</v>
          </cell>
        </row>
        <row r="160">
          <cell r="C160"/>
          <cell r="D160"/>
          <cell r="E160"/>
          <cell r="F160">
            <v>0</v>
          </cell>
          <cell r="G160"/>
          <cell r="H160"/>
          <cell r="I160">
            <v>0</v>
          </cell>
          <cell r="J160"/>
          <cell r="K160"/>
          <cell r="L160"/>
          <cell r="M160"/>
        </row>
        <row r="161">
          <cell r="C161"/>
          <cell r="D161"/>
          <cell r="E161"/>
          <cell r="F161">
            <v>0</v>
          </cell>
          <cell r="G161"/>
          <cell r="H161"/>
          <cell r="I161">
            <v>0</v>
          </cell>
          <cell r="J161"/>
          <cell r="K161"/>
          <cell r="L161"/>
          <cell r="M161"/>
        </row>
        <row r="162">
          <cell r="C162"/>
          <cell r="D162"/>
          <cell r="E162"/>
          <cell r="F162">
            <v>0</v>
          </cell>
          <cell r="G162">
            <v>0</v>
          </cell>
          <cell r="H162" t="str">
            <v>Leve</v>
          </cell>
          <cell r="I162">
            <v>0</v>
          </cell>
          <cell r="J162">
            <v>0</v>
          </cell>
          <cell r="K162" t="str">
            <v>Leve</v>
          </cell>
          <cell r="L162" t="str">
            <v>Bajo</v>
          </cell>
          <cell r="M162" t="str">
            <v>Bajo</v>
          </cell>
        </row>
        <row r="163">
          <cell r="C163"/>
          <cell r="D163"/>
          <cell r="E163"/>
          <cell r="F163">
            <v>0</v>
          </cell>
          <cell r="G163"/>
          <cell r="H163"/>
          <cell r="I163">
            <v>0</v>
          </cell>
          <cell r="J163"/>
          <cell r="K163"/>
          <cell r="L163"/>
          <cell r="M163"/>
        </row>
        <row r="164">
          <cell r="C164"/>
          <cell r="D164"/>
          <cell r="E164"/>
          <cell r="F164">
            <v>0</v>
          </cell>
          <cell r="G164"/>
          <cell r="H164"/>
          <cell r="I164">
            <v>0</v>
          </cell>
          <cell r="J164"/>
          <cell r="K164"/>
          <cell r="L164"/>
          <cell r="M164"/>
        </row>
        <row r="165">
          <cell r="C165"/>
          <cell r="D165"/>
          <cell r="E165"/>
          <cell r="F165">
            <v>0</v>
          </cell>
          <cell r="G165">
            <v>0</v>
          </cell>
          <cell r="H165" t="str">
            <v>Leve</v>
          </cell>
          <cell r="I165">
            <v>0</v>
          </cell>
          <cell r="J165">
            <v>0</v>
          </cell>
          <cell r="K165" t="str">
            <v>Leve</v>
          </cell>
          <cell r="L165" t="str">
            <v>Bajo</v>
          </cell>
          <cell r="M165" t="str">
            <v>Bajo</v>
          </cell>
        </row>
        <row r="166">
          <cell r="C166"/>
          <cell r="D166"/>
          <cell r="E166"/>
          <cell r="F166">
            <v>0</v>
          </cell>
          <cell r="G166"/>
          <cell r="H166"/>
          <cell r="I166">
            <v>0</v>
          </cell>
          <cell r="J166"/>
          <cell r="K166"/>
          <cell r="L166"/>
          <cell r="M166"/>
        </row>
        <row r="167">
          <cell r="C167"/>
          <cell r="D167"/>
          <cell r="E167"/>
          <cell r="F167">
            <v>0</v>
          </cell>
          <cell r="G167"/>
          <cell r="H167"/>
          <cell r="I167">
            <v>0</v>
          </cell>
          <cell r="J167"/>
          <cell r="K167"/>
          <cell r="L167"/>
          <cell r="M167"/>
        </row>
        <row r="168">
          <cell r="C168"/>
          <cell r="D168"/>
          <cell r="E168"/>
          <cell r="F168">
            <v>0</v>
          </cell>
          <cell r="G168">
            <v>0</v>
          </cell>
          <cell r="H168" t="str">
            <v>Leve</v>
          </cell>
          <cell r="I168">
            <v>0</v>
          </cell>
          <cell r="J168">
            <v>0</v>
          </cell>
          <cell r="K168" t="str">
            <v>Leve</v>
          </cell>
          <cell r="L168" t="str">
            <v>Bajo</v>
          </cell>
          <cell r="M168" t="str">
            <v>Bajo</v>
          </cell>
        </row>
        <row r="169">
          <cell r="C169"/>
          <cell r="D169"/>
          <cell r="E169"/>
          <cell r="F169">
            <v>0</v>
          </cell>
          <cell r="G169"/>
          <cell r="H169"/>
          <cell r="I169">
            <v>0</v>
          </cell>
          <cell r="J169"/>
          <cell r="K169"/>
          <cell r="L169"/>
          <cell r="M169"/>
        </row>
        <row r="170">
          <cell r="C170"/>
          <cell r="D170"/>
          <cell r="E170"/>
          <cell r="F170">
            <v>0</v>
          </cell>
          <cell r="G170"/>
          <cell r="H170"/>
          <cell r="I170">
            <v>0</v>
          </cell>
          <cell r="J170"/>
          <cell r="K170"/>
          <cell r="L170"/>
          <cell r="M170"/>
        </row>
        <row r="171">
          <cell r="C171"/>
          <cell r="D171"/>
          <cell r="E171"/>
          <cell r="F171">
            <v>0</v>
          </cell>
          <cell r="G171">
            <v>0</v>
          </cell>
          <cell r="H171" t="str">
            <v>Leve</v>
          </cell>
          <cell r="I171">
            <v>0</v>
          </cell>
          <cell r="J171">
            <v>0</v>
          </cell>
          <cell r="K171" t="str">
            <v>Leve</v>
          </cell>
          <cell r="L171" t="str">
            <v>Bajo</v>
          </cell>
          <cell r="M171" t="str">
            <v>Bajo</v>
          </cell>
        </row>
        <row r="172">
          <cell r="C172"/>
          <cell r="D172"/>
          <cell r="E172"/>
          <cell r="F172">
            <v>0</v>
          </cell>
          <cell r="G172"/>
          <cell r="H172"/>
          <cell r="I172">
            <v>0</v>
          </cell>
          <cell r="J172"/>
          <cell r="K172"/>
          <cell r="L172"/>
          <cell r="M172"/>
        </row>
        <row r="173">
          <cell r="C173"/>
          <cell r="D173"/>
          <cell r="E173"/>
          <cell r="F173">
            <v>0</v>
          </cell>
          <cell r="G173"/>
          <cell r="H173"/>
          <cell r="I173">
            <v>0</v>
          </cell>
          <cell r="J173"/>
          <cell r="K173"/>
          <cell r="L173"/>
          <cell r="M173"/>
        </row>
        <row r="174">
          <cell r="C174"/>
          <cell r="D174"/>
          <cell r="E174"/>
          <cell r="F174">
            <v>0</v>
          </cell>
          <cell r="G174">
            <v>0</v>
          </cell>
          <cell r="H174" t="str">
            <v>Leve</v>
          </cell>
          <cell r="I174">
            <v>0</v>
          </cell>
          <cell r="J174">
            <v>0</v>
          </cell>
          <cell r="K174" t="str">
            <v>Leve</v>
          </cell>
          <cell r="L174" t="str">
            <v>Bajo</v>
          </cell>
          <cell r="M174" t="str">
            <v>Bajo</v>
          </cell>
        </row>
        <row r="175">
          <cell r="C175"/>
          <cell r="D175"/>
          <cell r="E175"/>
          <cell r="F175">
            <v>0</v>
          </cell>
          <cell r="G175"/>
          <cell r="H175"/>
          <cell r="I175">
            <v>0</v>
          </cell>
          <cell r="J175"/>
          <cell r="K175"/>
          <cell r="L175"/>
          <cell r="M175"/>
        </row>
        <row r="176">
          <cell r="C176"/>
          <cell r="D176"/>
          <cell r="E176"/>
          <cell r="F176">
            <v>0</v>
          </cell>
          <cell r="G176"/>
          <cell r="H176"/>
          <cell r="I176">
            <v>0</v>
          </cell>
          <cell r="J176"/>
          <cell r="K176"/>
          <cell r="L176"/>
          <cell r="M176"/>
        </row>
        <row r="177">
          <cell r="C177"/>
          <cell r="D177"/>
          <cell r="E177"/>
          <cell r="F177">
            <v>0</v>
          </cell>
          <cell r="G177">
            <v>0</v>
          </cell>
          <cell r="H177" t="str">
            <v>Leve</v>
          </cell>
          <cell r="I177">
            <v>0</v>
          </cell>
          <cell r="J177">
            <v>0</v>
          </cell>
          <cell r="K177" t="str">
            <v>Leve</v>
          </cell>
          <cell r="L177" t="str">
            <v>Bajo</v>
          </cell>
          <cell r="M177" t="str">
            <v>Bajo</v>
          </cell>
        </row>
        <row r="178">
          <cell r="C178"/>
          <cell r="D178"/>
          <cell r="E178"/>
          <cell r="F178">
            <v>0</v>
          </cell>
          <cell r="G178"/>
          <cell r="H178"/>
          <cell r="I178">
            <v>0</v>
          </cell>
          <cell r="J178"/>
          <cell r="K178"/>
          <cell r="L178"/>
          <cell r="M178"/>
        </row>
        <row r="179">
          <cell r="C179"/>
          <cell r="D179"/>
          <cell r="E179"/>
          <cell r="F179">
            <v>0</v>
          </cell>
          <cell r="G179"/>
          <cell r="H179"/>
          <cell r="I179">
            <v>0</v>
          </cell>
          <cell r="J179"/>
          <cell r="K179"/>
          <cell r="L179"/>
          <cell r="M179"/>
        </row>
        <row r="180">
          <cell r="C180"/>
          <cell r="D180"/>
          <cell r="E180"/>
          <cell r="F180">
            <v>0</v>
          </cell>
          <cell r="G180">
            <v>0</v>
          </cell>
          <cell r="H180" t="str">
            <v>Leve</v>
          </cell>
          <cell r="I180">
            <v>0</v>
          </cell>
          <cell r="J180">
            <v>0</v>
          </cell>
          <cell r="K180" t="str">
            <v>Leve</v>
          </cell>
          <cell r="L180" t="str">
            <v>Bajo</v>
          </cell>
          <cell r="M180" t="str">
            <v>Bajo</v>
          </cell>
        </row>
        <row r="181">
          <cell r="C181"/>
          <cell r="D181"/>
          <cell r="E181"/>
          <cell r="F181">
            <v>0</v>
          </cell>
          <cell r="G181"/>
          <cell r="H181"/>
          <cell r="I181">
            <v>0</v>
          </cell>
          <cell r="J181"/>
          <cell r="K181"/>
          <cell r="L181"/>
          <cell r="M181"/>
        </row>
        <row r="182">
          <cell r="C182"/>
          <cell r="D182"/>
          <cell r="E182"/>
          <cell r="F182">
            <v>0</v>
          </cell>
          <cell r="G182"/>
          <cell r="H182"/>
          <cell r="I182">
            <v>0</v>
          </cell>
          <cell r="J182"/>
          <cell r="K182"/>
          <cell r="L182"/>
          <cell r="M182"/>
        </row>
        <row r="183">
          <cell r="C183"/>
          <cell r="D183"/>
          <cell r="E183"/>
          <cell r="F183">
            <v>0</v>
          </cell>
          <cell r="G183">
            <v>0</v>
          </cell>
          <cell r="H183" t="str">
            <v>Leve</v>
          </cell>
          <cell r="I183">
            <v>0</v>
          </cell>
          <cell r="J183">
            <v>0</v>
          </cell>
          <cell r="K183" t="str">
            <v>Leve</v>
          </cell>
          <cell r="L183" t="str">
            <v>Bajo</v>
          </cell>
          <cell r="M183" t="str">
            <v>Bajo</v>
          </cell>
        </row>
        <row r="184">
          <cell r="C184"/>
          <cell r="D184"/>
          <cell r="E184"/>
          <cell r="F184">
            <v>0</v>
          </cell>
          <cell r="G184"/>
          <cell r="H184"/>
          <cell r="I184">
            <v>0</v>
          </cell>
          <cell r="J184"/>
          <cell r="K184"/>
          <cell r="L184"/>
          <cell r="M184"/>
        </row>
        <row r="185">
          <cell r="C185"/>
          <cell r="D185"/>
          <cell r="E185"/>
          <cell r="F185">
            <v>0</v>
          </cell>
          <cell r="G185"/>
          <cell r="H185"/>
          <cell r="I185">
            <v>0</v>
          </cell>
          <cell r="J185"/>
          <cell r="K185"/>
          <cell r="L185"/>
          <cell r="M185"/>
        </row>
        <row r="186">
          <cell r="C186"/>
          <cell r="D186"/>
          <cell r="E186"/>
          <cell r="F186">
            <v>0</v>
          </cell>
          <cell r="G186">
            <v>0</v>
          </cell>
          <cell r="H186" t="str">
            <v>Leve</v>
          </cell>
          <cell r="I186">
            <v>0</v>
          </cell>
          <cell r="J186">
            <v>0</v>
          </cell>
          <cell r="K186" t="str">
            <v>Leve</v>
          </cell>
          <cell r="L186" t="str">
            <v>Bajo</v>
          </cell>
          <cell r="M186" t="str">
            <v>Bajo</v>
          </cell>
        </row>
        <row r="187">
          <cell r="C187"/>
          <cell r="D187"/>
          <cell r="E187"/>
          <cell r="F187">
            <v>0</v>
          </cell>
          <cell r="G187"/>
          <cell r="H187"/>
          <cell r="I187">
            <v>0</v>
          </cell>
          <cell r="J187"/>
          <cell r="K187"/>
          <cell r="L187"/>
          <cell r="M187"/>
        </row>
        <row r="188">
          <cell r="C188"/>
          <cell r="D188"/>
          <cell r="E188"/>
          <cell r="F188">
            <v>0</v>
          </cell>
          <cell r="G188"/>
          <cell r="H188"/>
          <cell r="I188">
            <v>0</v>
          </cell>
          <cell r="J188"/>
          <cell r="K188"/>
          <cell r="L188"/>
          <cell r="M188"/>
        </row>
      </sheetData>
      <sheetData sheetId="2"/>
      <sheetData sheetId="3"/>
      <sheetData sheetId="4"/>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refreshError="1"/>
      <sheetData sheetId="1">
        <row r="84">
          <cell r="C84" t="str">
            <v>CONSRC0001</v>
          </cell>
          <cell r="D84" t="str">
            <v>Afectar al grupo de funcionarios del proceso, afectar el cumplimiento de metas y objetivos de la dependencia, sfectar el cumplimiento de misión de la Entidad, afectar el cumplimiento de la misión del sector al que pertenece la Entidad, generar pérdida de confianza de la Entidad, afectando su reputación, generar pérdida de recursos económicos, afectar la generación de los productos o la prestación de servicios, dar lugar al detrimento de calidad de vida de la comunidad por la pérdida del bien o servicios o los recursos públicos, generar pérdida de información de la Entidad, generar intervención de los órganos de control, de la Fiscalía, u otro ente, dar lugar a procesos sancionatorios, dar lugar a procesos disciplinarios, dar lugar a procesos fiscales, dar lugar a procesos penales, generar pérdida de credibilidad del sector, ocasionar lesiones físicas o pérdida de vidas humanas, afectar la imagen regional, afectar la imagen nacional, generar daño ambiental</v>
          </cell>
        </row>
      </sheetData>
      <sheetData sheetId="2" refreshError="1"/>
      <sheetData sheetId="3" refreshError="1"/>
      <sheetData sheetId="4"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9">
          <cell r="Q9"/>
          <cell r="R9"/>
        </row>
        <row r="10">
          <cell r="Q10" t="str">
            <v>CAURC0036</v>
          </cell>
          <cell r="R10" t="str">
            <v>Contacto con el beneficiario del titulo minero, ingenieros y técnicos asignados a las visitas donde se generen espacios de persuasión sobre decisiones de la Entidad para beneficio mutuo.</v>
          </cell>
        </row>
        <row r="11">
          <cell r="Q11" t="str">
            <v>CAURC0081</v>
          </cell>
          <cell r="R11" t="str">
            <v>Propuestas por parte de los servidores de la ANM hacia los titulares mineros para generar informes de visita que no cumplen con la norma buscando un interés económico</v>
          </cell>
        </row>
        <row r="12">
          <cell r="Q12"/>
          <cell r="R12"/>
        </row>
        <row r="13">
          <cell r="Q13"/>
          <cell r="R13"/>
        </row>
        <row r="14">
          <cell r="Q14" t="str">
            <v>CAURC0050</v>
          </cell>
          <cell r="R14" t="str">
            <v>Debilidades en los controles de seguridad en las ESSM que permitan sacar equipos sin autorización.</v>
          </cell>
        </row>
        <row r="15">
          <cell r="Q15"/>
          <cell r="R15"/>
        </row>
        <row r="16">
          <cell r="Q16" t="str">
            <v>CAURC0037</v>
          </cell>
          <cell r="R16" t="str">
            <v>Contacto entre el titular, beneficiario o solicitante y el equipo investigador, donde se generen oportunidades de persuasión sobre los resultados de la investigación</v>
          </cell>
        </row>
        <row r="44">
          <cell r="C44" t="str">
            <v>MIS5RC0001</v>
          </cell>
          <cell r="D44" t="str">
            <v>Informe técnico de la visita de cumplimiento de condiciones de seguridad de una mina, sin que se cumpla o se obvie la normativa vigente para beneficio propio o de un tercero</v>
          </cell>
          <cell r="E44" t="str">
            <v xml:space="preserve">Desprotección de derechos ciudadanos </v>
          </cell>
          <cell r="F44">
            <v>1</v>
          </cell>
          <cell r="G44">
            <v>1</v>
          </cell>
          <cell r="H44" t="str">
            <v>Catastrófico</v>
          </cell>
          <cell r="I44">
            <v>0.52499999999999991</v>
          </cell>
          <cell r="J44">
            <v>0.61249999999999993</v>
          </cell>
          <cell r="K44" t="str">
            <v>Mayor</v>
          </cell>
          <cell r="L44" t="str">
            <v>Extremo</v>
          </cell>
          <cell r="M44" t="str">
            <v>Alto</v>
          </cell>
        </row>
        <row r="45">
          <cell r="C45"/>
          <cell r="D45"/>
          <cell r="E45" t="str">
            <v>Favorecimiento de intereses privados</v>
          </cell>
          <cell r="F45">
            <v>1</v>
          </cell>
          <cell r="G45"/>
          <cell r="H45"/>
          <cell r="I45">
            <v>0.7</v>
          </cell>
          <cell r="J45"/>
          <cell r="K45"/>
          <cell r="L45"/>
          <cell r="M45"/>
        </row>
        <row r="46">
          <cell r="C46"/>
          <cell r="D46"/>
          <cell r="E46"/>
          <cell r="F46">
            <v>0</v>
          </cell>
          <cell r="G46"/>
          <cell r="H46"/>
          <cell r="I46">
            <v>0</v>
          </cell>
          <cell r="J46"/>
          <cell r="K46"/>
          <cell r="L46"/>
          <cell r="M46"/>
        </row>
        <row r="47">
          <cell r="C47" t="str">
            <v>MIS5RC0002</v>
          </cell>
          <cell r="D47" t="str">
            <v>Disposición inadecuada y extracción de equipos para atención de emergencias sin autorización institucional para beneficio propio o de un tercero</v>
          </cell>
          <cell r="E47" t="str">
            <v xml:space="preserve">Desprotección de derechos ciudadanos </v>
          </cell>
          <cell r="F47">
            <v>1</v>
          </cell>
          <cell r="G47">
            <v>1</v>
          </cell>
          <cell r="H47" t="str">
            <v>Catastrófico</v>
          </cell>
          <cell r="I47">
            <v>0.52499999999999991</v>
          </cell>
          <cell r="J47">
            <v>0.61249999999999993</v>
          </cell>
          <cell r="K47" t="str">
            <v>Mayor</v>
          </cell>
          <cell r="L47" t="str">
            <v>Extremo</v>
          </cell>
          <cell r="M47" t="str">
            <v>Alto</v>
          </cell>
        </row>
        <row r="48">
          <cell r="C48"/>
          <cell r="D48"/>
          <cell r="E48" t="str">
            <v>Favorecimiento de intereses privados</v>
          </cell>
          <cell r="F48">
            <v>1</v>
          </cell>
          <cell r="G48"/>
          <cell r="H48"/>
          <cell r="I48">
            <v>0.7</v>
          </cell>
          <cell r="J48"/>
          <cell r="K48"/>
          <cell r="L48"/>
          <cell r="M48"/>
        </row>
        <row r="49">
          <cell r="C49"/>
          <cell r="D49"/>
          <cell r="E49"/>
          <cell r="F49">
            <v>0</v>
          </cell>
          <cell r="G49"/>
          <cell r="H49"/>
          <cell r="I49">
            <v>0</v>
          </cell>
          <cell r="J49"/>
          <cell r="K49"/>
          <cell r="L49"/>
          <cell r="M49"/>
        </row>
      </sheetData>
      <sheetData sheetId="2"/>
      <sheetData sheetId="3"/>
      <sheetData sheetId="4"/>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34">
          <cell r="C34" t="str">
            <v>CONSRC0015</v>
          </cell>
          <cell r="D34" t="str">
            <v xml:space="preserve">Desprotección de derechos ciudadanos </v>
          </cell>
        </row>
        <row r="35">
          <cell r="C35"/>
          <cell r="D35"/>
        </row>
        <row r="36">
          <cell r="C36"/>
          <cell r="D36"/>
        </row>
        <row r="37">
          <cell r="C37" t="str">
            <v>CONSRC0013</v>
          </cell>
          <cell r="D37" t="str">
            <v>Favorecimiento de intereses privados</v>
          </cell>
        </row>
        <row r="38">
          <cell r="C38"/>
          <cell r="D38"/>
        </row>
        <row r="39">
          <cell r="C39"/>
          <cell r="D39"/>
        </row>
      </sheetData>
      <sheetData sheetId="2"/>
      <sheetData sheetId="3"/>
      <sheetData sheetId="4"/>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9">
          <cell r="Q9"/>
          <cell r="R9"/>
        </row>
        <row r="10">
          <cell r="Q10"/>
          <cell r="R10"/>
        </row>
        <row r="11">
          <cell r="Q11"/>
          <cell r="R11"/>
        </row>
        <row r="12">
          <cell r="Q12" t="str">
            <v>CAURC0044</v>
          </cell>
          <cell r="R12" t="str">
            <v>Aceptación de dadivas de terceros para favorecer el tramite o servicio</v>
          </cell>
        </row>
        <row r="13">
          <cell r="Q13"/>
          <cell r="R13"/>
        </row>
        <row r="14">
          <cell r="Q14" t="str">
            <v>CAURC0045</v>
          </cell>
          <cell r="R14" t="str">
            <v>Incumplimiento de las políticas de conflicto de interés</v>
          </cell>
        </row>
        <row r="15">
          <cell r="Q15" t="str">
            <v>CAURC0046</v>
          </cell>
          <cell r="R15" t="str">
            <v>Manipulación de cifras y datos en la elaboración de los informes de PQRSD</v>
          </cell>
        </row>
        <row r="16">
          <cell r="Q16"/>
          <cell r="R16"/>
        </row>
        <row r="17">
          <cell r="Q17"/>
          <cell r="R17"/>
        </row>
        <row r="18">
          <cell r="Q18"/>
          <cell r="R18"/>
        </row>
        <row r="19">
          <cell r="Q19"/>
          <cell r="R19"/>
        </row>
        <row r="20">
          <cell r="Q20"/>
          <cell r="R20"/>
        </row>
        <row r="21">
          <cell r="Q21"/>
          <cell r="R21"/>
        </row>
        <row r="22">
          <cell r="Q22"/>
          <cell r="R22"/>
        </row>
        <row r="23">
          <cell r="Q23"/>
          <cell r="R23"/>
        </row>
        <row r="24">
          <cell r="Q24"/>
          <cell r="R24"/>
        </row>
        <row r="25">
          <cell r="Q25"/>
          <cell r="R25"/>
        </row>
        <row r="26">
          <cell r="Q26"/>
          <cell r="R26"/>
        </row>
        <row r="27">
          <cell r="Q27"/>
          <cell r="R27"/>
        </row>
        <row r="28">
          <cell r="Q28"/>
          <cell r="R28"/>
        </row>
        <row r="29">
          <cell r="Q29"/>
          <cell r="R29"/>
        </row>
        <row r="30">
          <cell r="Q30"/>
          <cell r="R30"/>
        </row>
        <row r="31">
          <cell r="Q31"/>
          <cell r="R31"/>
        </row>
        <row r="32">
          <cell r="Q32"/>
          <cell r="R32"/>
        </row>
        <row r="33">
          <cell r="Q33"/>
          <cell r="R33"/>
        </row>
        <row r="34">
          <cell r="Q34"/>
          <cell r="R34"/>
        </row>
        <row r="35">
          <cell r="Q35"/>
          <cell r="R35"/>
        </row>
        <row r="36">
          <cell r="Q36"/>
          <cell r="R36"/>
        </row>
        <row r="37">
          <cell r="Q37"/>
          <cell r="R37"/>
        </row>
        <row r="38">
          <cell r="Q38"/>
          <cell r="R38"/>
        </row>
        <row r="39">
          <cell r="Q39"/>
          <cell r="R39"/>
        </row>
        <row r="40">
          <cell r="Q40"/>
          <cell r="R40"/>
        </row>
        <row r="41">
          <cell r="Q41"/>
          <cell r="R41"/>
        </row>
        <row r="42">
          <cell r="Q42"/>
          <cell r="R42"/>
        </row>
        <row r="43">
          <cell r="Q43"/>
          <cell r="R43"/>
        </row>
        <row r="44">
          <cell r="Q44"/>
          <cell r="R44"/>
        </row>
        <row r="45">
          <cell r="Q45"/>
          <cell r="R45"/>
        </row>
        <row r="46">
          <cell r="Q46"/>
          <cell r="R46"/>
        </row>
        <row r="47">
          <cell r="Q47"/>
          <cell r="R47"/>
        </row>
        <row r="116">
          <cell r="C116" t="str">
            <v>CONSRC0015</v>
          </cell>
          <cell r="D116" t="str">
            <v xml:space="preserve">Desprotección de derechos ciudadanos </v>
          </cell>
        </row>
        <row r="117">
          <cell r="C117"/>
          <cell r="D117"/>
        </row>
        <row r="118">
          <cell r="C118"/>
          <cell r="D118"/>
        </row>
        <row r="119">
          <cell r="C119" t="str">
            <v>CONSRC0017</v>
          </cell>
          <cell r="D119" t="str">
            <v>Desconocimiento o reconocimiento de derechos sin justificación legal</v>
          </cell>
        </row>
        <row r="120">
          <cell r="C120"/>
          <cell r="D120"/>
        </row>
        <row r="121">
          <cell r="C121"/>
          <cell r="D121"/>
        </row>
        <row r="122">
          <cell r="C122" t="str">
            <v>CONSRC0001</v>
          </cell>
          <cell r="D122" t="str">
            <v>Afectación de la imagen institucional de la ANM</v>
          </cell>
        </row>
        <row r="123">
          <cell r="C123"/>
          <cell r="D123"/>
        </row>
        <row r="124">
          <cell r="C124"/>
          <cell r="D124"/>
        </row>
        <row r="125">
          <cell r="C125" t="str">
            <v>CONSRC0004</v>
          </cell>
          <cell r="D125" t="str">
            <v>Acciones judiciales en contra de la Entidad</v>
          </cell>
        </row>
        <row r="126">
          <cell r="C126"/>
          <cell r="D126"/>
        </row>
        <row r="127">
          <cell r="C127"/>
          <cell r="D127"/>
        </row>
        <row r="128">
          <cell r="C128"/>
          <cell r="D128"/>
        </row>
        <row r="129">
          <cell r="C129"/>
          <cell r="D129"/>
        </row>
        <row r="130">
          <cell r="C130"/>
          <cell r="D130"/>
        </row>
        <row r="131">
          <cell r="C131"/>
          <cell r="D131"/>
        </row>
        <row r="132">
          <cell r="C132"/>
          <cell r="D132"/>
        </row>
        <row r="133">
          <cell r="C133"/>
          <cell r="D133"/>
        </row>
        <row r="134">
          <cell r="C134"/>
          <cell r="D134"/>
        </row>
        <row r="135">
          <cell r="C135"/>
          <cell r="D135"/>
        </row>
        <row r="136">
          <cell r="C136"/>
          <cell r="D136"/>
        </row>
        <row r="137">
          <cell r="C137"/>
          <cell r="D137"/>
        </row>
        <row r="138">
          <cell r="C138"/>
          <cell r="D138"/>
        </row>
        <row r="139">
          <cell r="C139"/>
          <cell r="D139"/>
        </row>
        <row r="140">
          <cell r="C140"/>
          <cell r="D140"/>
        </row>
        <row r="141">
          <cell r="C141"/>
          <cell r="D141"/>
        </row>
        <row r="142">
          <cell r="C142"/>
          <cell r="D142"/>
        </row>
        <row r="143">
          <cell r="C143"/>
          <cell r="D143"/>
        </row>
        <row r="144">
          <cell r="C144"/>
          <cell r="D144"/>
        </row>
        <row r="145">
          <cell r="C145"/>
          <cell r="D145"/>
        </row>
        <row r="146">
          <cell r="C146"/>
          <cell r="D146"/>
        </row>
        <row r="147">
          <cell r="C147"/>
          <cell r="D147"/>
        </row>
        <row r="148">
          <cell r="C148"/>
          <cell r="D148"/>
        </row>
        <row r="149">
          <cell r="C149"/>
          <cell r="D149"/>
        </row>
        <row r="150">
          <cell r="C150"/>
          <cell r="D150"/>
        </row>
        <row r="151">
          <cell r="C151"/>
          <cell r="D151"/>
        </row>
        <row r="156">
          <cell r="C156" t="str">
            <v>MIS7RC0001</v>
          </cell>
          <cell r="D156" t="str">
            <v xml:space="preserve">Favorecimiento o dilación en la gestión de un trámite y servicio para beneficio propio o de un tercero </v>
          </cell>
          <cell r="E156" t="str">
            <v xml:space="preserve">Desprotección de derechos ciudadanos </v>
          </cell>
          <cell r="F156">
            <v>1</v>
          </cell>
          <cell r="G156">
            <v>0.93333333333333324</v>
          </cell>
          <cell r="H156" t="str">
            <v>Catastrófico</v>
          </cell>
          <cell r="I156">
            <v>0.34299999999999997</v>
          </cell>
          <cell r="J156">
            <v>0.501</v>
          </cell>
          <cell r="K156" t="str">
            <v>Moderado</v>
          </cell>
          <cell r="L156" t="str">
            <v>Extremo</v>
          </cell>
          <cell r="M156" t="str">
            <v>Moderado</v>
          </cell>
        </row>
        <row r="157">
          <cell r="C157"/>
          <cell r="D157"/>
          <cell r="E157" t="str">
            <v>Desconocimiento o reconocimiento de derechos sin justificación legal</v>
          </cell>
          <cell r="F157">
            <v>1</v>
          </cell>
          <cell r="G157"/>
          <cell r="H157"/>
          <cell r="I157">
            <v>0.6</v>
          </cell>
          <cell r="J157"/>
          <cell r="K157"/>
          <cell r="L157"/>
          <cell r="M157"/>
        </row>
        <row r="158">
          <cell r="C158"/>
          <cell r="D158"/>
          <cell r="E158" t="str">
            <v>Acciones judiciales en contra de la Entidad</v>
          </cell>
          <cell r="F158">
            <v>0.8</v>
          </cell>
          <cell r="G158"/>
          <cell r="H158"/>
          <cell r="I158">
            <v>0.56000000000000005</v>
          </cell>
          <cell r="J158"/>
          <cell r="K158"/>
          <cell r="L158"/>
          <cell r="M158"/>
        </row>
        <row r="159">
          <cell r="C159" t="str">
            <v>MIS7RC0002</v>
          </cell>
          <cell r="D159" t="str">
            <v>Alteración de información sobre los resultados de la gestión adelantada a las PQRSD de la Entidad para favorecer un interés interno.</v>
          </cell>
          <cell r="E159" t="str">
            <v>Afectación de la imagen institucional de la ANM</v>
          </cell>
          <cell r="F159">
            <v>0.8</v>
          </cell>
          <cell r="G159">
            <v>0.8</v>
          </cell>
          <cell r="H159" t="str">
            <v>Mayor</v>
          </cell>
          <cell r="I159">
            <v>0.56000000000000005</v>
          </cell>
          <cell r="J159">
            <v>0.56000000000000005</v>
          </cell>
          <cell r="K159" t="str">
            <v>Moderado</v>
          </cell>
          <cell r="L159" t="str">
            <v>Alto</v>
          </cell>
          <cell r="M159" t="str">
            <v>Moderado</v>
          </cell>
        </row>
        <row r="160">
          <cell r="C160"/>
          <cell r="D160"/>
          <cell r="E160"/>
          <cell r="F160">
            <v>0</v>
          </cell>
          <cell r="G160"/>
          <cell r="H160"/>
          <cell r="I160">
            <v>0</v>
          </cell>
          <cell r="J160"/>
          <cell r="K160"/>
          <cell r="L160"/>
          <cell r="M160"/>
        </row>
        <row r="161">
          <cell r="C161"/>
          <cell r="D161"/>
          <cell r="E161"/>
          <cell r="F161">
            <v>0</v>
          </cell>
          <cell r="G161"/>
          <cell r="H161"/>
          <cell r="I161">
            <v>0</v>
          </cell>
          <cell r="J161"/>
          <cell r="K161"/>
          <cell r="L161"/>
          <cell r="M161"/>
        </row>
        <row r="162">
          <cell r="C162"/>
          <cell r="D162"/>
          <cell r="E162"/>
          <cell r="F162">
            <v>0</v>
          </cell>
          <cell r="G162">
            <v>0</v>
          </cell>
          <cell r="H162" t="str">
            <v>Leve</v>
          </cell>
          <cell r="I162">
            <v>0</v>
          </cell>
          <cell r="J162">
            <v>0</v>
          </cell>
          <cell r="K162" t="str">
            <v>Leve</v>
          </cell>
          <cell r="L162" t="str">
            <v>Bajo</v>
          </cell>
          <cell r="M162" t="str">
            <v>Bajo</v>
          </cell>
        </row>
        <row r="163">
          <cell r="C163"/>
          <cell r="D163"/>
          <cell r="E163"/>
          <cell r="F163">
            <v>0</v>
          </cell>
          <cell r="G163"/>
          <cell r="H163"/>
          <cell r="I163">
            <v>0</v>
          </cell>
          <cell r="J163"/>
          <cell r="K163"/>
          <cell r="L163"/>
          <cell r="M163"/>
        </row>
        <row r="164">
          <cell r="C164"/>
          <cell r="D164"/>
          <cell r="E164"/>
          <cell r="F164">
            <v>0</v>
          </cell>
          <cell r="G164"/>
          <cell r="H164"/>
          <cell r="I164">
            <v>0</v>
          </cell>
          <cell r="J164"/>
          <cell r="K164"/>
          <cell r="L164"/>
          <cell r="M164"/>
        </row>
        <row r="165">
          <cell r="C165"/>
          <cell r="D165"/>
          <cell r="E165"/>
          <cell r="F165">
            <v>0</v>
          </cell>
          <cell r="G165">
            <v>0</v>
          </cell>
          <cell r="H165" t="str">
            <v>Leve</v>
          </cell>
          <cell r="I165">
            <v>0</v>
          </cell>
          <cell r="J165">
            <v>0</v>
          </cell>
          <cell r="K165" t="str">
            <v>Leve</v>
          </cell>
          <cell r="L165" t="str">
            <v>Bajo</v>
          </cell>
          <cell r="M165" t="str">
            <v>Bajo</v>
          </cell>
        </row>
        <row r="166">
          <cell r="C166"/>
          <cell r="D166"/>
          <cell r="E166"/>
          <cell r="F166">
            <v>0</v>
          </cell>
          <cell r="G166"/>
          <cell r="H166"/>
          <cell r="I166">
            <v>0</v>
          </cell>
          <cell r="J166"/>
          <cell r="K166"/>
          <cell r="L166"/>
          <cell r="M166"/>
        </row>
        <row r="167">
          <cell r="C167"/>
          <cell r="D167"/>
          <cell r="E167"/>
          <cell r="F167">
            <v>0</v>
          </cell>
          <cell r="G167"/>
          <cell r="H167"/>
          <cell r="I167">
            <v>0</v>
          </cell>
          <cell r="J167"/>
          <cell r="K167"/>
          <cell r="L167"/>
          <cell r="M167"/>
        </row>
        <row r="168">
          <cell r="C168"/>
          <cell r="D168"/>
          <cell r="E168"/>
          <cell r="F168">
            <v>0</v>
          </cell>
          <cell r="G168">
            <v>0</v>
          </cell>
          <cell r="H168" t="str">
            <v>Leve</v>
          </cell>
          <cell r="I168">
            <v>0</v>
          </cell>
          <cell r="J168">
            <v>0</v>
          </cell>
          <cell r="K168" t="str">
            <v>Leve</v>
          </cell>
          <cell r="L168" t="str">
            <v>Bajo</v>
          </cell>
          <cell r="M168" t="str">
            <v>Bajo</v>
          </cell>
        </row>
        <row r="169">
          <cell r="C169"/>
          <cell r="D169"/>
          <cell r="E169"/>
          <cell r="F169">
            <v>0</v>
          </cell>
          <cell r="G169"/>
          <cell r="H169"/>
          <cell r="I169">
            <v>0</v>
          </cell>
          <cell r="J169"/>
          <cell r="K169"/>
          <cell r="L169"/>
          <cell r="M169"/>
        </row>
        <row r="170">
          <cell r="C170"/>
          <cell r="D170"/>
          <cell r="E170"/>
          <cell r="F170">
            <v>0</v>
          </cell>
          <cell r="G170"/>
          <cell r="H170"/>
          <cell r="I170">
            <v>0</v>
          </cell>
          <cell r="J170"/>
          <cell r="K170"/>
          <cell r="L170"/>
          <cell r="M170"/>
        </row>
        <row r="171">
          <cell r="C171"/>
          <cell r="D171"/>
          <cell r="E171"/>
          <cell r="F171">
            <v>0</v>
          </cell>
          <cell r="G171">
            <v>0</v>
          </cell>
          <cell r="H171" t="str">
            <v>Leve</v>
          </cell>
          <cell r="I171">
            <v>0</v>
          </cell>
          <cell r="J171">
            <v>0</v>
          </cell>
          <cell r="K171" t="str">
            <v>Leve</v>
          </cell>
          <cell r="L171" t="str">
            <v>Bajo</v>
          </cell>
          <cell r="M171" t="str">
            <v>Bajo</v>
          </cell>
        </row>
        <row r="172">
          <cell r="C172"/>
          <cell r="D172"/>
          <cell r="E172"/>
          <cell r="F172">
            <v>0</v>
          </cell>
          <cell r="G172"/>
          <cell r="H172"/>
          <cell r="I172">
            <v>0</v>
          </cell>
          <cell r="J172"/>
          <cell r="K172"/>
          <cell r="L172"/>
          <cell r="M172"/>
        </row>
        <row r="173">
          <cell r="C173"/>
          <cell r="D173"/>
          <cell r="E173"/>
          <cell r="F173">
            <v>0</v>
          </cell>
          <cell r="G173"/>
          <cell r="H173"/>
          <cell r="I173">
            <v>0</v>
          </cell>
          <cell r="J173"/>
          <cell r="K173"/>
          <cell r="L173"/>
          <cell r="M173"/>
        </row>
        <row r="174">
          <cell r="C174"/>
          <cell r="D174"/>
          <cell r="E174"/>
          <cell r="F174">
            <v>0</v>
          </cell>
          <cell r="G174">
            <v>0</v>
          </cell>
          <cell r="H174" t="str">
            <v>Leve</v>
          </cell>
          <cell r="I174">
            <v>0</v>
          </cell>
          <cell r="J174">
            <v>0</v>
          </cell>
          <cell r="K174" t="str">
            <v>Leve</v>
          </cell>
          <cell r="L174" t="str">
            <v>Bajo</v>
          </cell>
          <cell r="M174" t="str">
            <v>Bajo</v>
          </cell>
        </row>
        <row r="175">
          <cell r="C175"/>
          <cell r="D175"/>
          <cell r="E175"/>
          <cell r="F175">
            <v>0</v>
          </cell>
          <cell r="G175"/>
          <cell r="H175"/>
          <cell r="I175">
            <v>0</v>
          </cell>
          <cell r="J175"/>
          <cell r="K175"/>
          <cell r="L175"/>
          <cell r="M175"/>
        </row>
        <row r="176">
          <cell r="C176"/>
          <cell r="D176"/>
          <cell r="E176"/>
          <cell r="F176">
            <v>0</v>
          </cell>
          <cell r="G176"/>
          <cell r="H176"/>
          <cell r="I176">
            <v>0</v>
          </cell>
          <cell r="J176"/>
          <cell r="K176"/>
          <cell r="L176"/>
          <cell r="M176"/>
        </row>
        <row r="177">
          <cell r="C177"/>
          <cell r="D177"/>
          <cell r="E177"/>
          <cell r="F177">
            <v>0</v>
          </cell>
          <cell r="G177">
            <v>0</v>
          </cell>
          <cell r="H177" t="str">
            <v>Leve</v>
          </cell>
          <cell r="I177">
            <v>0</v>
          </cell>
          <cell r="J177">
            <v>0</v>
          </cell>
          <cell r="K177" t="str">
            <v>Leve</v>
          </cell>
          <cell r="L177" t="str">
            <v>Bajo</v>
          </cell>
          <cell r="M177" t="str">
            <v>Bajo</v>
          </cell>
        </row>
        <row r="178">
          <cell r="C178"/>
          <cell r="D178"/>
          <cell r="E178"/>
          <cell r="F178">
            <v>0</v>
          </cell>
          <cell r="G178"/>
          <cell r="H178"/>
          <cell r="I178">
            <v>0</v>
          </cell>
          <cell r="J178"/>
          <cell r="K178"/>
          <cell r="L178"/>
          <cell r="M178"/>
        </row>
        <row r="179">
          <cell r="C179"/>
          <cell r="D179"/>
          <cell r="E179"/>
          <cell r="F179">
            <v>0</v>
          </cell>
          <cell r="G179"/>
          <cell r="H179"/>
          <cell r="I179">
            <v>0</v>
          </cell>
          <cell r="J179"/>
          <cell r="K179"/>
          <cell r="L179"/>
          <cell r="M179"/>
        </row>
        <row r="180">
          <cell r="C180"/>
          <cell r="D180"/>
          <cell r="E180"/>
          <cell r="F180">
            <v>0</v>
          </cell>
          <cell r="G180">
            <v>0</v>
          </cell>
          <cell r="H180" t="str">
            <v>Leve</v>
          </cell>
          <cell r="I180">
            <v>0</v>
          </cell>
          <cell r="J180">
            <v>0</v>
          </cell>
          <cell r="K180" t="str">
            <v>Leve</v>
          </cell>
          <cell r="L180" t="str">
            <v>Bajo</v>
          </cell>
          <cell r="M180" t="str">
            <v>Bajo</v>
          </cell>
        </row>
        <row r="181">
          <cell r="C181"/>
          <cell r="D181"/>
          <cell r="E181"/>
          <cell r="F181">
            <v>0</v>
          </cell>
          <cell r="G181"/>
          <cell r="H181"/>
          <cell r="I181">
            <v>0</v>
          </cell>
          <cell r="J181"/>
          <cell r="K181"/>
          <cell r="L181"/>
          <cell r="M181"/>
        </row>
        <row r="182">
          <cell r="C182"/>
          <cell r="D182"/>
          <cell r="E182"/>
          <cell r="F182">
            <v>0</v>
          </cell>
          <cell r="G182"/>
          <cell r="H182"/>
          <cell r="I182">
            <v>0</v>
          </cell>
          <cell r="J182"/>
          <cell r="K182"/>
          <cell r="L182"/>
          <cell r="M182"/>
        </row>
        <row r="183">
          <cell r="C183"/>
          <cell r="D183"/>
          <cell r="E183"/>
          <cell r="F183">
            <v>0</v>
          </cell>
          <cell r="G183">
            <v>0</v>
          </cell>
          <cell r="H183" t="str">
            <v>Leve</v>
          </cell>
          <cell r="I183">
            <v>0</v>
          </cell>
          <cell r="J183">
            <v>0</v>
          </cell>
          <cell r="K183" t="str">
            <v>Leve</v>
          </cell>
          <cell r="L183" t="str">
            <v>Bajo</v>
          </cell>
          <cell r="M183" t="str">
            <v>Bajo</v>
          </cell>
        </row>
        <row r="184">
          <cell r="C184"/>
          <cell r="D184"/>
          <cell r="E184"/>
          <cell r="F184">
            <v>0</v>
          </cell>
          <cell r="G184"/>
          <cell r="H184"/>
          <cell r="I184">
            <v>0</v>
          </cell>
          <cell r="J184"/>
          <cell r="K184"/>
          <cell r="L184"/>
          <cell r="M184"/>
        </row>
        <row r="185">
          <cell r="C185"/>
          <cell r="D185"/>
          <cell r="E185"/>
          <cell r="F185">
            <v>0</v>
          </cell>
          <cell r="G185"/>
          <cell r="H185"/>
          <cell r="I185">
            <v>0</v>
          </cell>
          <cell r="J185"/>
          <cell r="K185"/>
          <cell r="L185"/>
          <cell r="M185"/>
        </row>
        <row r="186">
          <cell r="C186"/>
          <cell r="D186"/>
          <cell r="E186"/>
          <cell r="F186">
            <v>0</v>
          </cell>
          <cell r="G186">
            <v>0</v>
          </cell>
          <cell r="H186" t="str">
            <v>Leve</v>
          </cell>
          <cell r="I186">
            <v>0</v>
          </cell>
          <cell r="J186">
            <v>0</v>
          </cell>
          <cell r="K186" t="str">
            <v>Leve</v>
          </cell>
          <cell r="L186" t="str">
            <v>Bajo</v>
          </cell>
          <cell r="M186" t="str">
            <v>Bajo</v>
          </cell>
        </row>
        <row r="187">
          <cell r="C187"/>
          <cell r="D187"/>
          <cell r="E187"/>
          <cell r="F187">
            <v>0</v>
          </cell>
          <cell r="G187"/>
          <cell r="H187"/>
          <cell r="I187">
            <v>0</v>
          </cell>
          <cell r="J187"/>
          <cell r="K187"/>
          <cell r="L187"/>
          <cell r="M187"/>
        </row>
        <row r="188">
          <cell r="C188"/>
          <cell r="D188"/>
          <cell r="E188"/>
          <cell r="F188">
            <v>0</v>
          </cell>
          <cell r="G188"/>
          <cell r="H188"/>
          <cell r="I188">
            <v>0</v>
          </cell>
          <cell r="J188"/>
          <cell r="K188"/>
          <cell r="L188"/>
          <cell r="M188"/>
        </row>
        <row r="189">
          <cell r="C189"/>
          <cell r="D189"/>
          <cell r="E189"/>
          <cell r="F189">
            <v>0</v>
          </cell>
          <cell r="G189">
            <v>0</v>
          </cell>
          <cell r="H189" t="str">
            <v>Leve</v>
          </cell>
          <cell r="I189">
            <v>0</v>
          </cell>
          <cell r="J189">
            <v>0</v>
          </cell>
          <cell r="K189" t="str">
            <v>Leve</v>
          </cell>
          <cell r="L189" t="str">
            <v>Bajo</v>
          </cell>
          <cell r="M189" t="str">
            <v>Bajo</v>
          </cell>
        </row>
        <row r="190">
          <cell r="C190"/>
          <cell r="D190"/>
          <cell r="E190"/>
          <cell r="F190">
            <v>0</v>
          </cell>
          <cell r="G190"/>
          <cell r="H190"/>
          <cell r="I190">
            <v>0</v>
          </cell>
          <cell r="J190"/>
          <cell r="K190"/>
          <cell r="L190"/>
          <cell r="M190"/>
        </row>
        <row r="191">
          <cell r="C191"/>
          <cell r="D191"/>
          <cell r="E191"/>
          <cell r="F191">
            <v>0</v>
          </cell>
          <cell r="G191"/>
          <cell r="H191"/>
          <cell r="I191">
            <v>0</v>
          </cell>
          <cell r="J191"/>
          <cell r="K191"/>
          <cell r="L191"/>
          <cell r="M191"/>
        </row>
      </sheetData>
      <sheetData sheetId="2"/>
      <sheetData sheetId="3"/>
      <sheetData sheetId="4"/>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refreshError="1"/>
      <sheetData sheetId="1" refreshError="1">
        <row r="9">
          <cell r="Q9" t="str">
            <v>NA</v>
          </cell>
          <cell r="R9"/>
        </row>
        <row r="10">
          <cell r="Q10"/>
          <cell r="R10"/>
        </row>
        <row r="11">
          <cell r="Q11"/>
          <cell r="R11"/>
        </row>
        <row r="12">
          <cell r="Q12" t="str">
            <v>CAURC0120</v>
          </cell>
          <cell r="R12" t="str">
            <v>Debilidades en la revisión y aprobación de los documentos previos del proceso de contratación</v>
          </cell>
        </row>
        <row r="13">
          <cell r="Q13"/>
          <cell r="R13"/>
        </row>
        <row r="14">
          <cell r="Q14"/>
          <cell r="R14"/>
        </row>
        <row r="15">
          <cell r="Q15" t="str">
            <v>CAURC0104</v>
          </cell>
          <cell r="R15" t="str">
            <v>Alteración de las TRD sin la aprobación y validación requerida</v>
          </cell>
        </row>
        <row r="16">
          <cell r="Q16"/>
          <cell r="R16"/>
        </row>
        <row r="17">
          <cell r="Q17"/>
          <cell r="R17"/>
        </row>
        <row r="18">
          <cell r="Q18" t="str">
            <v>CAURC0105</v>
          </cell>
          <cell r="R18" t="str">
            <v>Desorganización de documentación en archivos de gestión</v>
          </cell>
        </row>
        <row r="19">
          <cell r="Q19"/>
          <cell r="R19"/>
        </row>
        <row r="20">
          <cell r="Q20"/>
          <cell r="R20"/>
        </row>
        <row r="21">
          <cell r="Q21" t="str">
            <v>CAURC0109</v>
          </cell>
          <cell r="R21" t="str">
            <v>Falta de personal técnico de archivo para verificar que los documentos y expedientes se reciban en las condiciones en que fueron prestados</v>
          </cell>
        </row>
        <row r="22">
          <cell r="Q22" t="str">
            <v>CAURC0110</v>
          </cell>
          <cell r="R22" t="str">
            <v>Fallas/desconocimiento de seguridad en el archivo central que permitan el ingreso de personas no autorizadas</v>
          </cell>
        </row>
        <row r="23">
          <cell r="Q23"/>
          <cell r="R23"/>
        </row>
        <row r="24">
          <cell r="Q24" t="str">
            <v>CAURC0112</v>
          </cell>
          <cell r="R24" t="str">
            <v>Desconocimiento o inaplicación del procedimiento de eliminación documental</v>
          </cell>
        </row>
        <row r="25">
          <cell r="Q25"/>
          <cell r="R25"/>
        </row>
        <row r="26">
          <cell r="Q26"/>
          <cell r="R26"/>
        </row>
        <row r="27">
          <cell r="Q27"/>
          <cell r="R27"/>
        </row>
        <row r="28">
          <cell r="Q28"/>
          <cell r="R28"/>
        </row>
        <row r="29">
          <cell r="Q29"/>
          <cell r="R29"/>
        </row>
        <row r="30">
          <cell r="Q30"/>
          <cell r="R30"/>
        </row>
        <row r="31">
          <cell r="Q31"/>
          <cell r="R31"/>
        </row>
        <row r="32">
          <cell r="Q32"/>
          <cell r="R32"/>
        </row>
        <row r="33">
          <cell r="Q33"/>
          <cell r="R33"/>
        </row>
        <row r="34">
          <cell r="Q34"/>
          <cell r="R34"/>
        </row>
        <row r="35">
          <cell r="Q35"/>
          <cell r="R35"/>
        </row>
        <row r="36">
          <cell r="Q36"/>
          <cell r="R36"/>
        </row>
        <row r="37">
          <cell r="Q37"/>
          <cell r="R37"/>
        </row>
        <row r="38">
          <cell r="Q38"/>
          <cell r="R38"/>
        </row>
        <row r="39">
          <cell r="Q39"/>
          <cell r="R39"/>
        </row>
        <row r="40">
          <cell r="Q40"/>
          <cell r="R40"/>
        </row>
        <row r="41">
          <cell r="Q41"/>
          <cell r="R41"/>
        </row>
        <row r="42">
          <cell r="Q42"/>
          <cell r="R42"/>
        </row>
        <row r="43">
          <cell r="Q43"/>
          <cell r="R43"/>
        </row>
        <row r="44">
          <cell r="Q44"/>
          <cell r="R44"/>
        </row>
        <row r="113">
          <cell r="C113" t="str">
            <v>CONSRC0010</v>
          </cell>
          <cell r="D113" t="str">
            <v>Pérdida de recursos públicos</v>
          </cell>
        </row>
        <row r="114">
          <cell r="C114"/>
          <cell r="D114"/>
        </row>
        <row r="115">
          <cell r="C115"/>
          <cell r="D115"/>
        </row>
        <row r="116">
          <cell r="C116" t="str">
            <v>CONSRC0014</v>
          </cell>
          <cell r="D116" t="str">
            <v>Permisos o autorizaciones indebidas</v>
          </cell>
        </row>
        <row r="117">
          <cell r="C117"/>
          <cell r="D117"/>
        </row>
        <row r="118">
          <cell r="C118"/>
          <cell r="D118"/>
        </row>
        <row r="119">
          <cell r="C119" t="str">
            <v>CONSRC0015</v>
          </cell>
          <cell r="D119" t="str">
            <v>Desprotección de derechos ciudadanos</v>
          </cell>
        </row>
        <row r="120">
          <cell r="C120"/>
          <cell r="D120"/>
        </row>
        <row r="121">
          <cell r="C121"/>
          <cell r="D121"/>
        </row>
        <row r="122">
          <cell r="C122" t="str">
            <v>CONSRC0013</v>
          </cell>
          <cell r="D122" t="str">
            <v>Favorecimiento de intereses privados</v>
          </cell>
        </row>
        <row r="123">
          <cell r="C123"/>
          <cell r="D123"/>
        </row>
        <row r="124">
          <cell r="C124"/>
          <cell r="D124"/>
        </row>
        <row r="125">
          <cell r="C125" t="str">
            <v>CONSRC0002</v>
          </cell>
          <cell r="D125" t="str">
            <v>Conflicto de intereses</v>
          </cell>
        </row>
        <row r="126">
          <cell r="C126"/>
          <cell r="D126"/>
        </row>
        <row r="127">
          <cell r="C127"/>
          <cell r="D127"/>
        </row>
        <row r="128">
          <cell r="C128"/>
          <cell r="D128"/>
        </row>
        <row r="129">
          <cell r="C129"/>
          <cell r="D129"/>
        </row>
        <row r="130">
          <cell r="C130"/>
          <cell r="D130"/>
        </row>
        <row r="131">
          <cell r="C131"/>
          <cell r="D131"/>
        </row>
        <row r="132">
          <cell r="C132"/>
          <cell r="D132"/>
        </row>
        <row r="133">
          <cell r="C133"/>
          <cell r="D133"/>
        </row>
        <row r="134">
          <cell r="C134"/>
          <cell r="D134"/>
        </row>
        <row r="135">
          <cell r="C135"/>
          <cell r="D135"/>
        </row>
        <row r="136">
          <cell r="C136"/>
          <cell r="D136"/>
        </row>
        <row r="137">
          <cell r="C137"/>
          <cell r="D137"/>
        </row>
        <row r="138">
          <cell r="C138"/>
          <cell r="D138"/>
        </row>
        <row r="139">
          <cell r="C139"/>
          <cell r="D139"/>
        </row>
        <row r="140">
          <cell r="C140"/>
          <cell r="D140"/>
        </row>
        <row r="141">
          <cell r="C141"/>
          <cell r="D141"/>
        </row>
        <row r="142">
          <cell r="C142"/>
          <cell r="D142"/>
        </row>
        <row r="143">
          <cell r="C143"/>
          <cell r="D143"/>
        </row>
        <row r="144">
          <cell r="C144"/>
          <cell r="D144"/>
        </row>
        <row r="145">
          <cell r="C145"/>
          <cell r="D145"/>
        </row>
        <row r="150">
          <cell r="C150" t="str">
            <v>APO7RC0001</v>
          </cell>
          <cell r="D150" t="str">
            <v>Indebida contratación en materia de saneamiento ambiental para beneficio propio de un tercero</v>
          </cell>
          <cell r="E150" t="str">
            <v>Favorecimiento de intereses privados</v>
          </cell>
          <cell r="F150">
            <v>0.8</v>
          </cell>
          <cell r="G150">
            <v>0.8</v>
          </cell>
          <cell r="H150" t="str">
            <v>Mayor</v>
          </cell>
          <cell r="I150">
            <v>0.39200000000000002</v>
          </cell>
          <cell r="J150">
            <v>0.47600000000000003</v>
          </cell>
          <cell r="K150" t="str">
            <v>Moderado</v>
          </cell>
          <cell r="L150" t="str">
            <v>Alto</v>
          </cell>
          <cell r="M150" t="str">
            <v>Moderado</v>
          </cell>
        </row>
        <row r="151">
          <cell r="C151"/>
          <cell r="D151"/>
          <cell r="E151" t="str">
            <v>Pérdida de recursos públicos</v>
          </cell>
          <cell r="F151">
            <v>0.8</v>
          </cell>
          <cell r="G151"/>
          <cell r="H151"/>
          <cell r="I151">
            <v>0.56000000000000005</v>
          </cell>
          <cell r="J151"/>
          <cell r="K151"/>
          <cell r="L151"/>
          <cell r="M151"/>
        </row>
        <row r="152">
          <cell r="C152"/>
          <cell r="D152"/>
          <cell r="E152"/>
          <cell r="F152">
            <v>0</v>
          </cell>
          <cell r="G152"/>
          <cell r="H152"/>
          <cell r="I152">
            <v>0</v>
          </cell>
          <cell r="J152"/>
          <cell r="K152"/>
          <cell r="L152"/>
          <cell r="M152"/>
        </row>
        <row r="153">
          <cell r="C153" t="str">
            <v>APO7RC0002</v>
          </cell>
          <cell r="D153" t="str">
            <v>Modificación de la disposición final de los documentos en las series de la TRD para beneficio propio o de un tercero.</v>
          </cell>
          <cell r="E153" t="str">
            <v>Conflicto de intereses</v>
          </cell>
          <cell r="F153">
            <v>0.8</v>
          </cell>
          <cell r="G153">
            <v>0.8</v>
          </cell>
          <cell r="H153" t="str">
            <v>Mayor</v>
          </cell>
          <cell r="I153">
            <v>0.56000000000000005</v>
          </cell>
          <cell r="J153">
            <v>0.56000000000000005</v>
          </cell>
          <cell r="K153" t="str">
            <v>Moderado</v>
          </cell>
          <cell r="L153" t="str">
            <v>Alto</v>
          </cell>
          <cell r="M153" t="str">
            <v>Moderado</v>
          </cell>
        </row>
        <row r="154">
          <cell r="C154"/>
          <cell r="D154"/>
          <cell r="E154"/>
          <cell r="F154">
            <v>0</v>
          </cell>
          <cell r="G154"/>
          <cell r="H154"/>
          <cell r="I154">
            <v>0</v>
          </cell>
          <cell r="J154"/>
          <cell r="K154"/>
          <cell r="L154"/>
          <cell r="M154"/>
        </row>
        <row r="155">
          <cell r="C155"/>
          <cell r="D155"/>
          <cell r="E155"/>
          <cell r="F155">
            <v>0</v>
          </cell>
          <cell r="G155"/>
          <cell r="H155"/>
          <cell r="I155">
            <v>0</v>
          </cell>
          <cell r="J155"/>
          <cell r="K155"/>
          <cell r="L155"/>
          <cell r="M155"/>
        </row>
        <row r="156">
          <cell r="C156" t="str">
            <v>APO7RC0003</v>
          </cell>
          <cell r="D156" t="str">
            <v>Ocultamiento de información sobre documentos perdidos o alterados en los archivos de gestión para beneficio propio o de un tercero</v>
          </cell>
          <cell r="E156" t="str">
            <v>Desprotección de derechos ciudadanos</v>
          </cell>
          <cell r="F156">
            <v>0.8</v>
          </cell>
          <cell r="G156">
            <v>0.8</v>
          </cell>
          <cell r="H156" t="str">
            <v>Mayor</v>
          </cell>
          <cell r="I156">
            <v>0.39200000000000002</v>
          </cell>
          <cell r="J156">
            <v>0.39200000000000002</v>
          </cell>
          <cell r="K156" t="str">
            <v>Menor</v>
          </cell>
          <cell r="L156" t="str">
            <v>Alto</v>
          </cell>
          <cell r="M156" t="str">
            <v>Moderado</v>
          </cell>
        </row>
        <row r="157">
          <cell r="C157"/>
          <cell r="D157"/>
          <cell r="E157"/>
          <cell r="F157">
            <v>0</v>
          </cell>
          <cell r="G157"/>
          <cell r="H157"/>
          <cell r="I157">
            <v>0</v>
          </cell>
          <cell r="J157"/>
          <cell r="K157"/>
          <cell r="L157"/>
          <cell r="M157"/>
        </row>
        <row r="158">
          <cell r="C158"/>
          <cell r="D158"/>
          <cell r="E158"/>
          <cell r="F158">
            <v>0</v>
          </cell>
          <cell r="G158"/>
          <cell r="H158"/>
          <cell r="I158">
            <v>0</v>
          </cell>
          <cell r="J158"/>
          <cell r="K158"/>
          <cell r="L158"/>
          <cell r="M158"/>
        </row>
        <row r="159">
          <cell r="C159" t="str">
            <v>APO7RC0004</v>
          </cell>
          <cell r="D159" t="str">
            <v>Inadvertir pérdida de la integridad en la devolución de expedientes y documentos al archivo central o dar acceso a la información incumpliendo los lineamientos sobre reserva o clasificación</v>
          </cell>
          <cell r="E159" t="str">
            <v>Favorecimiento de intereses privados</v>
          </cell>
          <cell r="F159">
            <v>0.8</v>
          </cell>
          <cell r="G159">
            <v>0.8</v>
          </cell>
          <cell r="H159" t="str">
            <v>Mayor</v>
          </cell>
          <cell r="I159">
            <v>0.39200000000000002</v>
          </cell>
          <cell r="J159">
            <v>0.39200000000000002</v>
          </cell>
          <cell r="K159" t="str">
            <v>Menor</v>
          </cell>
          <cell r="L159" t="str">
            <v>Alto</v>
          </cell>
          <cell r="M159" t="str">
            <v>Moderado</v>
          </cell>
        </row>
        <row r="160">
          <cell r="C160"/>
          <cell r="D160"/>
          <cell r="E160"/>
          <cell r="F160">
            <v>0</v>
          </cell>
          <cell r="G160"/>
          <cell r="H160"/>
          <cell r="I160">
            <v>0</v>
          </cell>
          <cell r="J160"/>
          <cell r="K160"/>
          <cell r="L160"/>
          <cell r="M160"/>
        </row>
        <row r="161">
          <cell r="C161"/>
          <cell r="D161"/>
          <cell r="E161"/>
          <cell r="F161">
            <v>0</v>
          </cell>
          <cell r="G161"/>
          <cell r="H161"/>
          <cell r="I161">
            <v>0</v>
          </cell>
          <cell r="J161"/>
          <cell r="K161"/>
          <cell r="L161"/>
          <cell r="M161"/>
        </row>
        <row r="162">
          <cell r="C162" t="str">
            <v>APO7RC0005</v>
          </cell>
          <cell r="D162" t="str">
            <v>Eliminación documental de información que no debe ser eliminada para beneficio propio o de un tercero</v>
          </cell>
          <cell r="E162" t="str">
            <v>Permisos o autorizaciones indebidas</v>
          </cell>
          <cell r="F162">
            <v>0.8</v>
          </cell>
          <cell r="G162">
            <v>0.8</v>
          </cell>
          <cell r="H162" t="str">
            <v>Mayor</v>
          </cell>
          <cell r="I162">
            <v>0.56000000000000005</v>
          </cell>
          <cell r="J162">
            <v>0.56000000000000005</v>
          </cell>
          <cell r="K162" t="str">
            <v>Moderado</v>
          </cell>
          <cell r="L162" t="str">
            <v>Alto</v>
          </cell>
          <cell r="M162" t="str">
            <v>Moderado</v>
          </cell>
        </row>
        <row r="163">
          <cell r="C163"/>
          <cell r="D163"/>
          <cell r="E163"/>
          <cell r="F163">
            <v>0</v>
          </cell>
          <cell r="G163"/>
          <cell r="H163"/>
          <cell r="I163">
            <v>0</v>
          </cell>
          <cell r="J163"/>
          <cell r="K163"/>
          <cell r="L163"/>
          <cell r="M163"/>
        </row>
        <row r="164">
          <cell r="C164"/>
          <cell r="D164"/>
          <cell r="E164"/>
          <cell r="F164">
            <v>0</v>
          </cell>
          <cell r="G164"/>
          <cell r="H164"/>
          <cell r="I164">
            <v>0</v>
          </cell>
          <cell r="J164"/>
          <cell r="K164"/>
          <cell r="L164"/>
          <cell r="M164"/>
        </row>
        <row r="165">
          <cell r="C165"/>
          <cell r="D165"/>
          <cell r="E165"/>
          <cell r="F165">
            <v>0</v>
          </cell>
          <cell r="G165">
            <v>0</v>
          </cell>
          <cell r="H165" t="str">
            <v>Leve</v>
          </cell>
          <cell r="I165">
            <v>0</v>
          </cell>
          <cell r="J165">
            <v>0</v>
          </cell>
          <cell r="K165" t="str">
            <v>Leve</v>
          </cell>
          <cell r="L165" t="str">
            <v>Bajo</v>
          </cell>
          <cell r="M165" t="str">
            <v>Bajo</v>
          </cell>
        </row>
        <row r="166">
          <cell r="C166"/>
          <cell r="D166"/>
          <cell r="E166"/>
          <cell r="F166">
            <v>0</v>
          </cell>
          <cell r="G166"/>
          <cell r="H166"/>
          <cell r="I166">
            <v>0</v>
          </cell>
          <cell r="J166"/>
          <cell r="K166"/>
          <cell r="L166"/>
          <cell r="M166"/>
        </row>
        <row r="167">
          <cell r="C167"/>
          <cell r="D167"/>
          <cell r="E167"/>
          <cell r="F167">
            <v>0</v>
          </cell>
          <cell r="G167"/>
          <cell r="H167"/>
          <cell r="I167">
            <v>0</v>
          </cell>
          <cell r="J167"/>
          <cell r="K167"/>
          <cell r="L167"/>
          <cell r="M167"/>
        </row>
        <row r="168">
          <cell r="C168"/>
          <cell r="D168"/>
          <cell r="E168"/>
          <cell r="F168">
            <v>0</v>
          </cell>
          <cell r="G168">
            <v>0</v>
          </cell>
          <cell r="H168" t="str">
            <v>Leve</v>
          </cell>
          <cell r="I168">
            <v>0</v>
          </cell>
          <cell r="J168">
            <v>0</v>
          </cell>
          <cell r="K168" t="str">
            <v>Leve</v>
          </cell>
          <cell r="L168" t="str">
            <v>Bajo</v>
          </cell>
          <cell r="M168" t="str">
            <v>Bajo</v>
          </cell>
        </row>
        <row r="169">
          <cell r="C169"/>
          <cell r="D169"/>
          <cell r="E169"/>
          <cell r="F169">
            <v>0</v>
          </cell>
          <cell r="G169"/>
          <cell r="H169"/>
          <cell r="I169">
            <v>0</v>
          </cell>
          <cell r="J169"/>
          <cell r="K169"/>
          <cell r="L169"/>
          <cell r="M169"/>
        </row>
        <row r="170">
          <cell r="C170"/>
          <cell r="D170"/>
          <cell r="E170"/>
          <cell r="F170">
            <v>0</v>
          </cell>
          <cell r="G170"/>
          <cell r="H170"/>
          <cell r="I170">
            <v>0</v>
          </cell>
          <cell r="J170"/>
          <cell r="K170"/>
          <cell r="L170"/>
          <cell r="M170"/>
        </row>
        <row r="171">
          <cell r="C171"/>
          <cell r="D171"/>
          <cell r="E171"/>
          <cell r="F171">
            <v>0</v>
          </cell>
          <cell r="G171">
            <v>0</v>
          </cell>
          <cell r="H171" t="str">
            <v>Leve</v>
          </cell>
          <cell r="I171">
            <v>0</v>
          </cell>
          <cell r="J171">
            <v>0</v>
          </cell>
          <cell r="K171" t="str">
            <v>Leve</v>
          </cell>
          <cell r="L171" t="str">
            <v>Bajo</v>
          </cell>
          <cell r="M171" t="str">
            <v>Bajo</v>
          </cell>
        </row>
        <row r="172">
          <cell r="C172"/>
          <cell r="D172"/>
          <cell r="E172"/>
          <cell r="F172">
            <v>0</v>
          </cell>
          <cell r="G172"/>
          <cell r="H172"/>
          <cell r="I172">
            <v>0</v>
          </cell>
          <cell r="J172"/>
          <cell r="K172"/>
          <cell r="L172"/>
          <cell r="M172"/>
        </row>
        <row r="173">
          <cell r="C173"/>
          <cell r="D173"/>
          <cell r="E173"/>
          <cell r="F173">
            <v>0</v>
          </cell>
          <cell r="G173"/>
          <cell r="H173"/>
          <cell r="I173">
            <v>0</v>
          </cell>
          <cell r="J173"/>
          <cell r="K173"/>
          <cell r="L173"/>
          <cell r="M173"/>
        </row>
        <row r="174">
          <cell r="C174"/>
          <cell r="D174"/>
          <cell r="E174"/>
          <cell r="F174">
            <v>0</v>
          </cell>
          <cell r="G174">
            <v>0</v>
          </cell>
          <cell r="H174" t="str">
            <v>Leve</v>
          </cell>
          <cell r="I174">
            <v>0</v>
          </cell>
          <cell r="J174">
            <v>0</v>
          </cell>
          <cell r="K174" t="str">
            <v>Leve</v>
          </cell>
          <cell r="L174" t="str">
            <v>Bajo</v>
          </cell>
          <cell r="M174" t="str">
            <v>Bajo</v>
          </cell>
        </row>
        <row r="175">
          <cell r="C175"/>
          <cell r="D175"/>
          <cell r="E175"/>
          <cell r="F175">
            <v>0</v>
          </cell>
          <cell r="G175"/>
          <cell r="H175"/>
          <cell r="I175">
            <v>0</v>
          </cell>
          <cell r="J175"/>
          <cell r="K175"/>
          <cell r="L175"/>
          <cell r="M175"/>
        </row>
        <row r="176">
          <cell r="C176"/>
          <cell r="D176"/>
          <cell r="E176"/>
          <cell r="F176">
            <v>0</v>
          </cell>
          <cell r="G176"/>
          <cell r="H176"/>
          <cell r="I176">
            <v>0</v>
          </cell>
          <cell r="J176"/>
          <cell r="K176"/>
          <cell r="L176"/>
          <cell r="M176"/>
        </row>
        <row r="177">
          <cell r="C177"/>
          <cell r="D177"/>
          <cell r="E177"/>
          <cell r="F177">
            <v>0</v>
          </cell>
          <cell r="G177">
            <v>0</v>
          </cell>
          <cell r="H177" t="str">
            <v>Leve</v>
          </cell>
          <cell r="I177">
            <v>0</v>
          </cell>
          <cell r="J177">
            <v>0</v>
          </cell>
          <cell r="K177" t="str">
            <v>Leve</v>
          </cell>
          <cell r="L177" t="str">
            <v>Bajo</v>
          </cell>
          <cell r="M177" t="str">
            <v>Bajo</v>
          </cell>
        </row>
        <row r="178">
          <cell r="C178"/>
          <cell r="D178"/>
          <cell r="E178"/>
          <cell r="F178">
            <v>0</v>
          </cell>
          <cell r="G178"/>
          <cell r="H178"/>
          <cell r="I178">
            <v>0</v>
          </cell>
          <cell r="J178"/>
          <cell r="K178"/>
          <cell r="L178"/>
          <cell r="M178"/>
        </row>
        <row r="179">
          <cell r="C179"/>
          <cell r="D179"/>
          <cell r="E179"/>
          <cell r="F179">
            <v>0</v>
          </cell>
          <cell r="G179"/>
          <cell r="H179"/>
          <cell r="I179">
            <v>0</v>
          </cell>
          <cell r="J179"/>
          <cell r="K179"/>
          <cell r="L179"/>
          <cell r="M179"/>
        </row>
        <row r="180">
          <cell r="C180"/>
          <cell r="D180"/>
          <cell r="E180"/>
          <cell r="F180">
            <v>0</v>
          </cell>
          <cell r="G180">
            <v>0</v>
          </cell>
          <cell r="H180" t="str">
            <v>Leve</v>
          </cell>
          <cell r="I180">
            <v>0</v>
          </cell>
          <cell r="J180">
            <v>0</v>
          </cell>
          <cell r="K180" t="str">
            <v>Leve</v>
          </cell>
          <cell r="L180" t="str">
            <v>Bajo</v>
          </cell>
          <cell r="M180" t="str">
            <v>Bajo</v>
          </cell>
        </row>
        <row r="181">
          <cell r="C181"/>
          <cell r="D181"/>
          <cell r="E181"/>
          <cell r="F181">
            <v>0</v>
          </cell>
          <cell r="G181"/>
          <cell r="H181"/>
          <cell r="I181">
            <v>0</v>
          </cell>
          <cell r="J181"/>
          <cell r="K181"/>
          <cell r="L181"/>
          <cell r="M181"/>
        </row>
        <row r="182">
          <cell r="C182"/>
          <cell r="D182"/>
          <cell r="E182"/>
          <cell r="F182">
            <v>0</v>
          </cell>
          <cell r="G182"/>
          <cell r="H182"/>
          <cell r="I182">
            <v>0</v>
          </cell>
          <cell r="J182"/>
          <cell r="K182"/>
          <cell r="L182"/>
          <cell r="M182"/>
        </row>
        <row r="183">
          <cell r="C183"/>
          <cell r="D183"/>
          <cell r="E183"/>
          <cell r="F183">
            <v>0</v>
          </cell>
          <cell r="G183">
            <v>0</v>
          </cell>
          <cell r="H183" t="str">
            <v>Leve</v>
          </cell>
          <cell r="I183">
            <v>0</v>
          </cell>
          <cell r="J183">
            <v>0</v>
          </cell>
          <cell r="K183" t="str">
            <v>Leve</v>
          </cell>
          <cell r="L183" t="str">
            <v>Bajo</v>
          </cell>
          <cell r="M183" t="str">
            <v>Bajo</v>
          </cell>
        </row>
        <row r="184">
          <cell r="C184"/>
          <cell r="D184"/>
          <cell r="E184"/>
          <cell r="F184">
            <v>0</v>
          </cell>
          <cell r="G184"/>
          <cell r="H184"/>
          <cell r="I184">
            <v>0</v>
          </cell>
          <cell r="J184"/>
          <cell r="K184"/>
          <cell r="L184"/>
          <cell r="M184"/>
        </row>
        <row r="185">
          <cell r="C185"/>
          <cell r="D185"/>
          <cell r="E185"/>
          <cell r="F185">
            <v>0</v>
          </cell>
          <cell r="G185"/>
          <cell r="H185"/>
          <cell r="I185">
            <v>0</v>
          </cell>
          <cell r="J185"/>
          <cell r="K185"/>
          <cell r="L185"/>
          <cell r="M185"/>
        </row>
      </sheetData>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539928-93D2-4A48-8F79-08E5A83E080D}">
  <sheetPr>
    <tabColor theme="9" tint="0.59999389629810485"/>
  </sheetPr>
  <dimension ref="A1:U114"/>
  <sheetViews>
    <sheetView showGridLines="0" tabSelected="1" zoomScale="70" zoomScaleNormal="70" workbookViewId="0">
      <selection activeCell="L72" sqref="L72:L73"/>
    </sheetView>
  </sheetViews>
  <sheetFormatPr defaultColWidth="11.42578125" defaultRowHeight="18"/>
  <cols>
    <col min="1" max="1" width="4.140625" style="3" customWidth="1"/>
    <col min="2" max="2" width="10.7109375" style="3" customWidth="1"/>
    <col min="3" max="4" width="19.28515625" style="10" customWidth="1"/>
    <col min="5" max="5" width="25.5703125" style="11" customWidth="1"/>
    <col min="6" max="6" width="29.7109375" style="11" customWidth="1"/>
    <col min="7" max="7" width="40.5703125" style="75" customWidth="1"/>
    <col min="8" max="8" width="17.7109375" style="13" customWidth="1"/>
    <col min="9" max="9" width="53.7109375" style="12" customWidth="1"/>
    <col min="10" max="10" width="42.42578125" style="3" customWidth="1"/>
    <col min="11" max="11" width="36.5703125" style="3" customWidth="1"/>
    <col min="12" max="12" width="38" style="3" customWidth="1"/>
    <col min="13" max="13" width="23.140625" style="14" customWidth="1"/>
    <col min="14" max="14" width="26.140625" style="2" customWidth="1"/>
    <col min="15" max="15" width="33.85546875" style="3" customWidth="1"/>
    <col min="16" max="16" width="31.5703125" style="3" customWidth="1"/>
    <col min="17" max="17" width="30" style="3" customWidth="1"/>
    <col min="18" max="18" width="24.7109375" style="3" customWidth="1"/>
    <col min="19" max="19" width="23.42578125" style="16" customWidth="1"/>
    <col min="20" max="21" width="11.42578125" style="3"/>
    <col min="22" max="16384" width="11.42578125" style="12"/>
  </cols>
  <sheetData>
    <row r="1" spans="2:19" s="3" customFormat="1" ht="31.5">
      <c r="C1" s="142"/>
      <c r="D1" s="143"/>
      <c r="E1" s="143"/>
      <c r="F1" s="144"/>
      <c r="G1" s="151" t="s">
        <v>0</v>
      </c>
      <c r="H1" s="152"/>
      <c r="I1" s="152"/>
      <c r="J1" s="152"/>
      <c r="K1" s="152"/>
      <c r="L1" s="153"/>
      <c r="M1" s="1" t="s">
        <v>1</v>
      </c>
      <c r="N1" s="2"/>
      <c r="S1" s="16"/>
    </row>
    <row r="2" spans="2:19" s="3" customFormat="1">
      <c r="C2" s="145"/>
      <c r="D2" s="146"/>
      <c r="E2" s="146"/>
      <c r="F2" s="147"/>
      <c r="G2" s="154" t="s">
        <v>2</v>
      </c>
      <c r="H2" s="155"/>
      <c r="I2" s="155"/>
      <c r="J2" s="155"/>
      <c r="K2" s="155"/>
      <c r="L2" s="156"/>
      <c r="M2" s="4" t="s">
        <v>3</v>
      </c>
      <c r="N2" s="2"/>
      <c r="S2" s="16"/>
    </row>
    <row r="3" spans="2:19" s="3" customFormat="1" ht="29.25" customHeight="1" thickBot="1">
      <c r="C3" s="148"/>
      <c r="D3" s="149"/>
      <c r="E3" s="149"/>
      <c r="F3" s="150"/>
      <c r="G3" s="157" t="s">
        <v>4</v>
      </c>
      <c r="H3" s="158"/>
      <c r="I3" s="158"/>
      <c r="J3" s="158"/>
      <c r="K3" s="158"/>
      <c r="L3" s="159"/>
      <c r="M3" s="5" t="s">
        <v>5</v>
      </c>
      <c r="N3" s="2"/>
      <c r="S3" s="16"/>
    </row>
    <row r="4" spans="2:19" s="3" customFormat="1" ht="21" customHeight="1">
      <c r="C4" s="2"/>
      <c r="D4" s="2"/>
      <c r="G4" s="71"/>
      <c r="H4" s="10"/>
      <c r="J4" s="6"/>
      <c r="M4" s="17"/>
      <c r="N4" s="2"/>
      <c r="S4" s="16"/>
    </row>
    <row r="5" spans="2:19" s="3" customFormat="1" ht="20.25">
      <c r="C5" s="162" t="s">
        <v>6</v>
      </c>
      <c r="D5" s="162"/>
      <c r="E5" s="162"/>
      <c r="F5" s="162"/>
      <c r="G5" s="162"/>
      <c r="H5" s="162"/>
      <c r="I5" s="162"/>
      <c r="J5" s="162"/>
      <c r="K5" s="162"/>
      <c r="L5" s="162"/>
      <c r="M5" s="162"/>
      <c r="N5" s="2"/>
      <c r="S5" s="16"/>
    </row>
    <row r="7" spans="2:19" ht="31.5">
      <c r="B7" s="160" t="s">
        <v>7</v>
      </c>
      <c r="C7" s="160" t="s">
        <v>8</v>
      </c>
      <c r="D7" s="160" t="s">
        <v>9</v>
      </c>
      <c r="E7" s="160" t="s">
        <v>10</v>
      </c>
      <c r="F7" s="161" t="s">
        <v>11</v>
      </c>
      <c r="G7" s="161"/>
      <c r="H7" s="161" t="s">
        <v>12</v>
      </c>
      <c r="I7" s="161"/>
      <c r="J7" s="161" t="s">
        <v>13</v>
      </c>
      <c r="K7" s="161"/>
      <c r="L7" s="161"/>
      <c r="M7" s="15" t="s">
        <v>14</v>
      </c>
      <c r="N7" s="161" t="s">
        <v>15</v>
      </c>
      <c r="O7" s="161"/>
      <c r="P7" s="161" t="s">
        <v>16</v>
      </c>
      <c r="Q7" s="161"/>
      <c r="R7" s="161"/>
      <c r="S7" s="15" t="s">
        <v>17</v>
      </c>
    </row>
    <row r="8" spans="2:19" ht="31.5">
      <c r="B8" s="160"/>
      <c r="C8" s="160"/>
      <c r="D8" s="160"/>
      <c r="E8" s="160"/>
      <c r="F8" s="20" t="s">
        <v>18</v>
      </c>
      <c r="G8" s="72" t="s">
        <v>19</v>
      </c>
      <c r="H8" s="20" t="s">
        <v>20</v>
      </c>
      <c r="I8" s="20" t="s">
        <v>21</v>
      </c>
      <c r="J8" s="20" t="s">
        <v>22</v>
      </c>
      <c r="K8" s="20" t="s">
        <v>23</v>
      </c>
      <c r="L8" s="20" t="s">
        <v>24</v>
      </c>
      <c r="M8" s="15" t="s">
        <v>25</v>
      </c>
      <c r="N8" s="20" t="s">
        <v>26</v>
      </c>
      <c r="O8" s="20" t="s">
        <v>27</v>
      </c>
      <c r="P8" s="20" t="s">
        <v>22</v>
      </c>
      <c r="Q8" s="20" t="s">
        <v>28</v>
      </c>
      <c r="R8" s="20" t="s">
        <v>29</v>
      </c>
      <c r="S8" s="15" t="s">
        <v>30</v>
      </c>
    </row>
    <row r="9" spans="2:19" ht="78.75" customHeight="1">
      <c r="B9" s="90">
        <v>1</v>
      </c>
      <c r="C9" s="101">
        <v>45282</v>
      </c>
      <c r="D9" s="90" t="s">
        <v>31</v>
      </c>
      <c r="E9" s="90" t="s">
        <v>32</v>
      </c>
      <c r="F9" s="91" t="s">
        <v>33</v>
      </c>
      <c r="G9" s="121" t="s">
        <v>34</v>
      </c>
      <c r="H9" s="76" t="s">
        <v>35</v>
      </c>
      <c r="I9" s="78" t="str">
        <f>IFERROR(VLOOKUP(H9,'[5]Riesgos de corrupción'!$Q$9:$R$44,2,0),0)</f>
        <v>Fallas en la revisión del proyecto PAA de cada vigencia y cada una de sus modificaciones</v>
      </c>
      <c r="J9" s="130" t="s">
        <v>36</v>
      </c>
      <c r="K9" s="130" t="s">
        <v>37</v>
      </c>
      <c r="L9" s="130" t="s">
        <v>38</v>
      </c>
      <c r="M9" s="118" t="str">
        <f>IFERROR(VLOOKUP(F9,'[5]Riesgos de corrupción'!$C$123:$M$140,10,0),0)</f>
        <v>Alto</v>
      </c>
      <c r="N9" s="19" t="s">
        <v>39</v>
      </c>
      <c r="O9" s="19" t="str">
        <f>IFERROR(VLOOKUP(N9,'[5]Riesgos de corrupción'!$C$83:$D$118,2,0),0)</f>
        <v>Favorecimiento de intereses privados por violación del principio de transparencia y debido proceso</v>
      </c>
      <c r="P9" s="19" t="s">
        <v>40</v>
      </c>
      <c r="Q9" s="8" t="s">
        <v>41</v>
      </c>
      <c r="R9" s="19" t="s">
        <v>42</v>
      </c>
      <c r="S9" s="113" t="str">
        <f>IFERROR(VLOOKUP(F9,'[5]Riesgos de corrupción'!$C$123:$M$140,11,0),0)</f>
        <v>Moderado</v>
      </c>
    </row>
    <row r="10" spans="2:19" ht="78.75">
      <c r="B10" s="90"/>
      <c r="C10" s="90"/>
      <c r="D10" s="90"/>
      <c r="E10" s="90"/>
      <c r="F10" s="91"/>
      <c r="G10" s="121"/>
      <c r="H10" s="77"/>
      <c r="I10" s="79"/>
      <c r="J10" s="131"/>
      <c r="K10" s="131"/>
      <c r="L10" s="131"/>
      <c r="M10" s="118"/>
      <c r="N10" s="19" t="s">
        <v>43</v>
      </c>
      <c r="O10" s="19" t="str">
        <f>IFERROR(VLOOKUP(N10,'[5]Riesgos de corrupción'!$C$83:$D$118,2,0),0)</f>
        <v>Pérdida de recursos públicos y/o incumplimiento de metas por inadecuada ejecución y/o seguimiento a la ejecución del contrato</v>
      </c>
      <c r="P10" s="19" t="s">
        <v>44</v>
      </c>
      <c r="Q10" s="8" t="s">
        <v>45</v>
      </c>
      <c r="R10" s="19" t="s">
        <v>46</v>
      </c>
      <c r="S10" s="113"/>
    </row>
    <row r="11" spans="2:19" ht="47.25">
      <c r="B11" s="90">
        <v>2</v>
      </c>
      <c r="C11" s="101">
        <v>45282</v>
      </c>
      <c r="D11" s="90" t="s">
        <v>31</v>
      </c>
      <c r="E11" s="90" t="s">
        <v>32</v>
      </c>
      <c r="F11" s="91" t="s">
        <v>47</v>
      </c>
      <c r="G11" s="121" t="s">
        <v>48</v>
      </c>
      <c r="H11" s="65" t="s">
        <v>49</v>
      </c>
      <c r="I11" s="19" t="str">
        <f>IFERROR(VLOOKUP(H11,'[5]Riesgos de corrupción'!$Q$9:$R$44,2,0),0)</f>
        <v>Análisis equivocado frente al tipo de proceso contractual adelantado.</v>
      </c>
      <c r="J11" s="26" t="s">
        <v>50</v>
      </c>
      <c r="K11" s="26" t="s">
        <v>51</v>
      </c>
      <c r="L11" s="26" t="s">
        <v>52</v>
      </c>
      <c r="M11" s="118" t="str">
        <f>IFERROR(VLOOKUP(F11,'[5]Riesgos de corrupción'!$C$123:$M$140,10,0),0)</f>
        <v>Alto</v>
      </c>
      <c r="N11" s="19" t="s">
        <v>39</v>
      </c>
      <c r="O11" s="19" t="str">
        <f>IFERROR(VLOOKUP(N11,'[5]Riesgos de corrupción'!$C$83:$D$118,2,0),0)</f>
        <v>Favorecimiento de intereses privados por violación del principio de transparencia y debido proceso</v>
      </c>
      <c r="P11" s="19" t="s">
        <v>40</v>
      </c>
      <c r="Q11" s="8" t="s">
        <v>41</v>
      </c>
      <c r="R11" s="19" t="s">
        <v>42</v>
      </c>
      <c r="S11" s="113" t="str">
        <f>IFERROR(VLOOKUP(F11,'[5]Riesgos de corrupción'!$C$123:$M$140,11,0),0)</f>
        <v>Moderado</v>
      </c>
    </row>
    <row r="12" spans="2:19" ht="78.75">
      <c r="B12" s="90"/>
      <c r="C12" s="90"/>
      <c r="D12" s="90"/>
      <c r="E12" s="90"/>
      <c r="F12" s="91"/>
      <c r="G12" s="121"/>
      <c r="H12" s="65" t="s">
        <v>53</v>
      </c>
      <c r="I12" s="19" t="str">
        <f>IFERROR(VLOOKUP(H12,'[5]Riesgos de corrupción'!$Q$9:$R$44,2,0),0)</f>
        <v>Verificación inadecuada del objeto integral de la contratación a realizar.</v>
      </c>
      <c r="J12" s="26" t="s">
        <v>54</v>
      </c>
      <c r="K12" s="26" t="s">
        <v>37</v>
      </c>
      <c r="L12" s="26" t="s">
        <v>38</v>
      </c>
      <c r="M12" s="118"/>
      <c r="N12" s="19" t="s">
        <v>43</v>
      </c>
      <c r="O12" s="19" t="str">
        <f>IFERROR(VLOOKUP(N12,'[5]Riesgos de corrupción'!$C$83:$D$118,2,0),0)</f>
        <v>Pérdida de recursos públicos y/o incumplimiento de metas por inadecuada ejecución y/o seguimiento a la ejecución del contrato</v>
      </c>
      <c r="P12" s="19" t="s">
        <v>44</v>
      </c>
      <c r="Q12" s="8" t="s">
        <v>45</v>
      </c>
      <c r="R12" s="19" t="s">
        <v>46</v>
      </c>
      <c r="S12" s="113"/>
    </row>
    <row r="13" spans="2:19" ht="47.25">
      <c r="B13" s="90">
        <v>3</v>
      </c>
      <c r="C13" s="101">
        <v>45282</v>
      </c>
      <c r="D13" s="90" t="s">
        <v>31</v>
      </c>
      <c r="E13" s="90" t="s">
        <v>32</v>
      </c>
      <c r="F13" s="91" t="s">
        <v>55</v>
      </c>
      <c r="G13" s="121" t="s">
        <v>56</v>
      </c>
      <c r="H13" s="122" t="s">
        <v>57</v>
      </c>
      <c r="I13" s="129" t="str">
        <f>IFERROR(VLOOKUP(H13,'[5]Riesgos de corrupción'!$Q$9:$R$44,2,0),0)</f>
        <v>Fallas en la verificación de las especificaciones a contratar</v>
      </c>
      <c r="J13" s="26" t="s">
        <v>58</v>
      </c>
      <c r="K13" s="26" t="s">
        <v>37</v>
      </c>
      <c r="L13" s="26" t="s">
        <v>59</v>
      </c>
      <c r="M13" s="118" t="str">
        <f>IFERROR(VLOOKUP(F13,'[5]Riesgos de corrupción'!$C$123:$M$140,10,0),0)</f>
        <v>Alto</v>
      </c>
      <c r="N13" s="19" t="s">
        <v>39</v>
      </c>
      <c r="O13" s="19" t="str">
        <f>IFERROR(VLOOKUP(N13,'[5]Riesgos de corrupción'!$C$83:$D$118,2,0),0)</f>
        <v>Favorecimiento de intereses privados por violación del principio de transparencia y debido proceso</v>
      </c>
      <c r="P13" s="19" t="s">
        <v>40</v>
      </c>
      <c r="Q13" s="8" t="s">
        <v>41</v>
      </c>
      <c r="R13" s="19" t="s">
        <v>42</v>
      </c>
      <c r="S13" s="113" t="str">
        <f>IFERROR(VLOOKUP(F13,'[5]Riesgos de corrupción'!$C$123:$M$140,11,0),0)</f>
        <v>Moderado</v>
      </c>
    </row>
    <row r="14" spans="2:19" ht="47.25">
      <c r="B14" s="90"/>
      <c r="C14" s="90"/>
      <c r="D14" s="90"/>
      <c r="E14" s="90"/>
      <c r="F14" s="91"/>
      <c r="G14" s="121"/>
      <c r="H14" s="122"/>
      <c r="I14" s="129"/>
      <c r="J14" s="22" t="s">
        <v>60</v>
      </c>
      <c r="K14" s="22" t="s">
        <v>61</v>
      </c>
      <c r="L14" s="22" t="s">
        <v>62</v>
      </c>
      <c r="M14" s="118"/>
      <c r="N14" s="19"/>
      <c r="O14" s="19"/>
      <c r="P14" s="19"/>
      <c r="Q14" s="8"/>
      <c r="R14" s="19"/>
      <c r="S14" s="113"/>
    </row>
    <row r="15" spans="2:19" ht="47.25">
      <c r="B15" s="90"/>
      <c r="C15" s="90"/>
      <c r="D15" s="90"/>
      <c r="E15" s="90"/>
      <c r="F15" s="91"/>
      <c r="G15" s="121"/>
      <c r="H15" s="65" t="s">
        <v>63</v>
      </c>
      <c r="I15" s="19" t="str">
        <f>IFERROR(VLOOKUP(H15,'[5]Riesgos de corrupción'!$Q$9:$R$44,2,0),0)</f>
        <v>Inadecuada verificación de los requisitos establecidos en el estudio previo</v>
      </c>
      <c r="J15" s="22" t="s">
        <v>64</v>
      </c>
      <c r="K15" s="22" t="s">
        <v>65</v>
      </c>
      <c r="L15" s="22" t="s">
        <v>66</v>
      </c>
      <c r="M15" s="118"/>
      <c r="N15" s="19"/>
      <c r="O15" s="19"/>
      <c r="P15" s="19"/>
      <c r="Q15" s="8"/>
      <c r="R15" s="19"/>
      <c r="S15" s="113"/>
    </row>
    <row r="16" spans="2:19" ht="47.25">
      <c r="B16" s="99">
        <v>4</v>
      </c>
      <c r="C16" s="102">
        <v>45282</v>
      </c>
      <c r="D16" s="99" t="s">
        <v>31</v>
      </c>
      <c r="E16" s="99" t="s">
        <v>32</v>
      </c>
      <c r="F16" s="122" t="s">
        <v>67</v>
      </c>
      <c r="G16" s="123" t="s">
        <v>68</v>
      </c>
      <c r="H16" s="66" t="s">
        <v>69</v>
      </c>
      <c r="I16" s="22" t="s">
        <v>70</v>
      </c>
      <c r="J16" s="22" t="s">
        <v>71</v>
      </c>
      <c r="K16" s="22" t="s">
        <v>37</v>
      </c>
      <c r="L16" s="22" t="s">
        <v>72</v>
      </c>
      <c r="M16" s="118" t="str">
        <f>IFERROR(VLOOKUP(F16,'[5]Riesgos de corrupción'!$C$123:$M$140,10,0),0)</f>
        <v>Alto</v>
      </c>
      <c r="N16" s="19" t="s">
        <v>39</v>
      </c>
      <c r="O16" s="19" t="str">
        <f>IFERROR(VLOOKUP(N16,'[5]Riesgos de corrupción'!$C$83:$D$118,2,0),0)</f>
        <v>Favorecimiento de intereses privados por violación del principio de transparencia y debido proceso</v>
      </c>
      <c r="P16" s="19" t="s">
        <v>40</v>
      </c>
      <c r="Q16" s="8" t="s">
        <v>41</v>
      </c>
      <c r="R16" s="19" t="s">
        <v>42</v>
      </c>
      <c r="S16" s="113" t="str">
        <f>IFERROR(VLOOKUP(F16,'[5]Riesgos de corrupción'!$C$123:$M$140,11,0),0)</f>
        <v>Moderado</v>
      </c>
    </row>
    <row r="17" spans="2:19" ht="31.5">
      <c r="B17" s="99"/>
      <c r="C17" s="99"/>
      <c r="D17" s="99"/>
      <c r="E17" s="99"/>
      <c r="F17" s="122"/>
      <c r="G17" s="123"/>
      <c r="H17" s="66" t="s">
        <v>57</v>
      </c>
      <c r="I17" s="22" t="s">
        <v>73</v>
      </c>
      <c r="J17" s="22" t="s">
        <v>74</v>
      </c>
      <c r="K17" s="22" t="s">
        <v>37</v>
      </c>
      <c r="L17" s="22" t="s">
        <v>75</v>
      </c>
      <c r="M17" s="118"/>
      <c r="N17" s="19"/>
      <c r="O17" s="19"/>
      <c r="P17" s="19"/>
      <c r="Q17" s="8"/>
      <c r="R17" s="19"/>
      <c r="S17" s="113"/>
    </row>
    <row r="18" spans="2:19" ht="78.75">
      <c r="B18" s="90">
        <v>5</v>
      </c>
      <c r="C18" s="101">
        <v>45282</v>
      </c>
      <c r="D18" s="90" t="s">
        <v>31</v>
      </c>
      <c r="E18" s="90" t="s">
        <v>32</v>
      </c>
      <c r="F18" s="91" t="s">
        <v>76</v>
      </c>
      <c r="G18" s="121" t="s">
        <v>77</v>
      </c>
      <c r="H18" s="65" t="s">
        <v>78</v>
      </c>
      <c r="I18" s="19" t="str">
        <f>IFERROR(VLOOKUP(H18,'[5]Riesgos de corrupción'!$Q$9:$R$44,2,0),0)</f>
        <v xml:space="preserve">Análisis sesgado de los hechos materia de incumplimiento </v>
      </c>
      <c r="J18" s="26" t="s">
        <v>79</v>
      </c>
      <c r="K18" s="26" t="s">
        <v>37</v>
      </c>
      <c r="L18" s="26" t="s">
        <v>80</v>
      </c>
      <c r="M18" s="118" t="str">
        <f>IFERROR(VLOOKUP(F18,'[5]Riesgos de corrupción'!$C$123:$M$140,10,0),0)</f>
        <v>Alto</v>
      </c>
      <c r="N18" s="19" t="s">
        <v>39</v>
      </c>
      <c r="O18" s="19" t="str">
        <f>IFERROR(VLOOKUP(N18,'[5]Riesgos de corrupción'!$C$83:$D$118,2,0),0)</f>
        <v>Favorecimiento de intereses privados por violación del principio de transparencia y debido proceso</v>
      </c>
      <c r="P18" s="19" t="s">
        <v>40</v>
      </c>
      <c r="Q18" s="8" t="s">
        <v>41</v>
      </c>
      <c r="R18" s="19" t="s">
        <v>42</v>
      </c>
      <c r="S18" s="113" t="str">
        <f>IFERROR(VLOOKUP(F18,'[5]Riesgos de corrupción'!$C$123:$M$140,11,0),0)</f>
        <v>Moderado</v>
      </c>
    </row>
    <row r="19" spans="2:19" ht="94.5">
      <c r="B19" s="90"/>
      <c r="C19" s="90"/>
      <c r="D19" s="90"/>
      <c r="E19" s="90"/>
      <c r="F19" s="91"/>
      <c r="G19" s="121"/>
      <c r="H19" s="65" t="s">
        <v>81</v>
      </c>
      <c r="I19" s="19" t="str">
        <f>IFERROR(VLOOKUP(H19,'[5]Riesgos de corrupción'!$Q$9:$R$44,2,0),0)</f>
        <v>Inadecuado seguimiento al desarrollo de la supervisión por parte del superior jerárquico</v>
      </c>
      <c r="J19" s="26" t="s">
        <v>82</v>
      </c>
      <c r="K19" s="26" t="s">
        <v>37</v>
      </c>
      <c r="L19" s="26" t="s">
        <v>83</v>
      </c>
      <c r="M19" s="118"/>
      <c r="N19" s="19"/>
      <c r="O19" s="19"/>
      <c r="P19" s="19"/>
      <c r="Q19" s="8"/>
      <c r="R19" s="19"/>
      <c r="S19" s="113"/>
    </row>
    <row r="20" spans="2:19" ht="47.25">
      <c r="B20" s="90">
        <v>6</v>
      </c>
      <c r="C20" s="101">
        <v>45282</v>
      </c>
      <c r="D20" s="90" t="s">
        <v>31</v>
      </c>
      <c r="E20" s="90" t="s">
        <v>32</v>
      </c>
      <c r="F20" s="91" t="s">
        <v>84</v>
      </c>
      <c r="G20" s="121" t="s">
        <v>85</v>
      </c>
      <c r="H20" s="65" t="s">
        <v>86</v>
      </c>
      <c r="I20" s="19" t="str">
        <f>IFERROR(VLOOKUP(H20,'[5]Riesgos de corrupción'!$Q$9:$R$44,2,0),0)</f>
        <v xml:space="preserve">Estructuración de la liquidación de manera superficial </v>
      </c>
      <c r="J20" s="26" t="s">
        <v>87</v>
      </c>
      <c r="K20" s="26" t="s">
        <v>37</v>
      </c>
      <c r="L20" s="26" t="s">
        <v>88</v>
      </c>
      <c r="M20" s="118" t="str">
        <f>IFERROR(VLOOKUP(F20,'[5]Riesgos de corrupción'!$C$123:$M$140,10,0),0)</f>
        <v>Alto</v>
      </c>
      <c r="N20" s="19" t="s">
        <v>39</v>
      </c>
      <c r="O20" s="19" t="str">
        <f>IFERROR(VLOOKUP(N20,'[5]Riesgos de corrupción'!$C$83:$D$118,2,0),0)</f>
        <v>Favorecimiento de intereses privados por violación del principio de transparencia y debido proceso</v>
      </c>
      <c r="P20" s="19" t="s">
        <v>40</v>
      </c>
      <c r="Q20" s="8" t="s">
        <v>41</v>
      </c>
      <c r="R20" s="19" t="s">
        <v>42</v>
      </c>
      <c r="S20" s="113" t="str">
        <f>IFERROR(VLOOKUP(F20,'[5]Riesgos de corrupción'!$C$123:$M$140,11,0),0)</f>
        <v>Moderado</v>
      </c>
    </row>
    <row r="21" spans="2:19" ht="78.75">
      <c r="B21" s="90"/>
      <c r="C21" s="90"/>
      <c r="D21" s="90"/>
      <c r="E21" s="90"/>
      <c r="F21" s="91"/>
      <c r="G21" s="121"/>
      <c r="H21" s="65" t="s">
        <v>89</v>
      </c>
      <c r="I21" s="19" t="str">
        <f>IFERROR(VLOOKUP(H21,'[5]Riesgos de corrupción'!$Q$9:$R$44,2,0),0)</f>
        <v xml:space="preserve">Demora injustificada del borrador del acta de liquidación </v>
      </c>
      <c r="J21" s="26" t="s">
        <v>90</v>
      </c>
      <c r="K21" s="26" t="s">
        <v>37</v>
      </c>
      <c r="L21" s="26" t="s">
        <v>91</v>
      </c>
      <c r="M21" s="118"/>
      <c r="N21" s="19" t="s">
        <v>43</v>
      </c>
      <c r="O21" s="19" t="str">
        <f>IFERROR(VLOOKUP(N21,'[5]Riesgos de corrupción'!$C$83:$D$118,2,0),0)</f>
        <v>Pérdida de recursos públicos y/o incumplimiento de metas por inadecuada ejecución y/o seguimiento a la ejecución del contrato</v>
      </c>
      <c r="P21" s="19" t="s">
        <v>44</v>
      </c>
      <c r="Q21" s="8" t="s">
        <v>45</v>
      </c>
      <c r="R21" s="19" t="s">
        <v>46</v>
      </c>
      <c r="S21" s="113"/>
    </row>
    <row r="22" spans="2:19" ht="78.75">
      <c r="B22" s="97">
        <v>7</v>
      </c>
      <c r="C22" s="103">
        <v>45282</v>
      </c>
      <c r="D22" s="97" t="s">
        <v>92</v>
      </c>
      <c r="E22" s="97" t="s">
        <v>93</v>
      </c>
      <c r="F22" s="76" t="s">
        <v>94</v>
      </c>
      <c r="G22" s="110" t="s">
        <v>95</v>
      </c>
      <c r="H22" s="76" t="s">
        <v>96</v>
      </c>
      <c r="I22" s="78" t="s">
        <v>97</v>
      </c>
      <c r="J22" s="26" t="s">
        <v>98</v>
      </c>
      <c r="K22" s="26" t="s">
        <v>99</v>
      </c>
      <c r="L22" s="26" t="s">
        <v>100</v>
      </c>
      <c r="M22" s="124" t="s">
        <v>101</v>
      </c>
      <c r="N22" s="19" t="s">
        <v>102</v>
      </c>
      <c r="O22" s="19" t="s">
        <v>103</v>
      </c>
      <c r="P22" s="19" t="s">
        <v>104</v>
      </c>
      <c r="Q22" s="8" t="s">
        <v>105</v>
      </c>
      <c r="R22" s="19" t="s">
        <v>106</v>
      </c>
      <c r="S22" s="108" t="s">
        <v>107</v>
      </c>
    </row>
    <row r="23" spans="2:19" ht="54.75" customHeight="1">
      <c r="B23" s="98"/>
      <c r="C23" s="104"/>
      <c r="D23" s="98"/>
      <c r="E23" s="98"/>
      <c r="F23" s="77"/>
      <c r="G23" s="111"/>
      <c r="H23" s="77"/>
      <c r="I23" s="79"/>
      <c r="J23" s="26" t="s">
        <v>108</v>
      </c>
      <c r="K23" s="26" t="s">
        <v>109</v>
      </c>
      <c r="L23" s="26" t="s">
        <v>110</v>
      </c>
      <c r="M23" s="125"/>
      <c r="N23" s="19"/>
      <c r="O23" s="19"/>
      <c r="P23" s="19"/>
      <c r="Q23" s="8"/>
      <c r="R23" s="19"/>
      <c r="S23" s="109"/>
    </row>
    <row r="24" spans="2:19" ht="78.75">
      <c r="B24" s="97">
        <v>8</v>
      </c>
      <c r="C24" s="103">
        <v>45282</v>
      </c>
      <c r="D24" s="97" t="s">
        <v>92</v>
      </c>
      <c r="E24" s="97" t="s">
        <v>93</v>
      </c>
      <c r="F24" s="76" t="s">
        <v>111</v>
      </c>
      <c r="G24" s="110" t="s">
        <v>112</v>
      </c>
      <c r="H24" s="65" t="s">
        <v>113</v>
      </c>
      <c r="I24" s="19" t="s">
        <v>114</v>
      </c>
      <c r="J24" s="26" t="s">
        <v>115</v>
      </c>
      <c r="K24" s="26" t="s">
        <v>109</v>
      </c>
      <c r="L24" s="26" t="s">
        <v>116</v>
      </c>
      <c r="M24" s="124" t="s">
        <v>101</v>
      </c>
      <c r="N24" s="19" t="s">
        <v>102</v>
      </c>
      <c r="O24" s="19" t="s">
        <v>103</v>
      </c>
      <c r="P24" s="19" t="s">
        <v>104</v>
      </c>
      <c r="Q24" s="8" t="s">
        <v>105</v>
      </c>
      <c r="R24" s="19" t="s">
        <v>106</v>
      </c>
      <c r="S24" s="108" t="s">
        <v>107</v>
      </c>
    </row>
    <row r="25" spans="2:19" ht="78.75">
      <c r="B25" s="98"/>
      <c r="C25" s="104"/>
      <c r="D25" s="98"/>
      <c r="E25" s="98"/>
      <c r="F25" s="77"/>
      <c r="G25" s="111"/>
      <c r="H25" s="65" t="s">
        <v>117</v>
      </c>
      <c r="I25" s="19" t="s">
        <v>118</v>
      </c>
      <c r="J25" s="26" t="s">
        <v>119</v>
      </c>
      <c r="K25" s="26" t="s">
        <v>109</v>
      </c>
      <c r="L25" s="26" t="s">
        <v>120</v>
      </c>
      <c r="M25" s="125"/>
      <c r="N25" s="19" t="s">
        <v>121</v>
      </c>
      <c r="O25" s="19" t="s">
        <v>122</v>
      </c>
      <c r="P25" s="19" t="s">
        <v>123</v>
      </c>
      <c r="Q25" s="8" t="s">
        <v>124</v>
      </c>
      <c r="R25" s="19" t="s">
        <v>125</v>
      </c>
      <c r="S25" s="109"/>
    </row>
    <row r="26" spans="2:19" ht="78.75">
      <c r="B26" s="97">
        <v>9</v>
      </c>
      <c r="C26" s="103">
        <v>45282</v>
      </c>
      <c r="D26" s="97" t="s">
        <v>92</v>
      </c>
      <c r="E26" s="97" t="s">
        <v>93</v>
      </c>
      <c r="F26" s="76" t="s">
        <v>126</v>
      </c>
      <c r="G26" s="110" t="s">
        <v>127</v>
      </c>
      <c r="H26" s="65" t="s">
        <v>128</v>
      </c>
      <c r="I26" s="19" t="s">
        <v>129</v>
      </c>
      <c r="J26" s="26" t="s">
        <v>130</v>
      </c>
      <c r="K26" s="26" t="s">
        <v>131</v>
      </c>
      <c r="L26" s="26" t="s">
        <v>132</v>
      </c>
      <c r="M26" s="124" t="s">
        <v>101</v>
      </c>
      <c r="N26" s="19" t="s">
        <v>102</v>
      </c>
      <c r="O26" s="19" t="s">
        <v>103</v>
      </c>
      <c r="P26" s="19" t="s">
        <v>104</v>
      </c>
      <c r="Q26" s="8" t="s">
        <v>105</v>
      </c>
      <c r="R26" s="19" t="s">
        <v>106</v>
      </c>
      <c r="S26" s="108" t="s">
        <v>107</v>
      </c>
    </row>
    <row r="27" spans="2:19" ht="78.75">
      <c r="B27" s="98"/>
      <c r="C27" s="104"/>
      <c r="D27" s="98"/>
      <c r="E27" s="98"/>
      <c r="F27" s="77"/>
      <c r="G27" s="111"/>
      <c r="H27" s="65" t="s">
        <v>133</v>
      </c>
      <c r="I27" s="19" t="s">
        <v>134</v>
      </c>
      <c r="J27" s="26" t="s">
        <v>135</v>
      </c>
      <c r="K27" s="26" t="s">
        <v>131</v>
      </c>
      <c r="L27" s="26" t="s">
        <v>136</v>
      </c>
      <c r="M27" s="125"/>
      <c r="N27" s="19" t="s">
        <v>137</v>
      </c>
      <c r="O27" s="19" t="s">
        <v>138</v>
      </c>
      <c r="P27" s="19" t="s">
        <v>139</v>
      </c>
      <c r="Q27" s="8" t="s">
        <v>124</v>
      </c>
      <c r="R27" s="19" t="s">
        <v>140</v>
      </c>
      <c r="S27" s="109"/>
    </row>
    <row r="28" spans="2:19" ht="63">
      <c r="B28" s="97">
        <v>10</v>
      </c>
      <c r="C28" s="103">
        <v>45282</v>
      </c>
      <c r="D28" s="97" t="s">
        <v>141</v>
      </c>
      <c r="E28" s="97" t="s">
        <v>142</v>
      </c>
      <c r="F28" s="76" t="s">
        <v>143</v>
      </c>
      <c r="G28" s="126" t="s">
        <v>144</v>
      </c>
      <c r="H28" s="65" t="s">
        <v>145</v>
      </c>
      <c r="I28" s="19" t="s">
        <v>146</v>
      </c>
      <c r="J28" s="26" t="s">
        <v>147</v>
      </c>
      <c r="K28" s="26" t="s">
        <v>148</v>
      </c>
      <c r="L28" s="26" t="s">
        <v>149</v>
      </c>
      <c r="M28" s="166" t="s">
        <v>150</v>
      </c>
      <c r="N28" s="19" t="s">
        <v>151</v>
      </c>
      <c r="O28" s="19" t="s">
        <v>152</v>
      </c>
      <c r="P28" s="19" t="s">
        <v>153</v>
      </c>
      <c r="Q28" s="8" t="s">
        <v>154</v>
      </c>
      <c r="R28" s="19" t="s">
        <v>155</v>
      </c>
      <c r="S28" s="124" t="s">
        <v>101</v>
      </c>
    </row>
    <row r="29" spans="2:19" ht="47.25">
      <c r="B29" s="98"/>
      <c r="C29" s="104"/>
      <c r="D29" s="98"/>
      <c r="E29" s="98"/>
      <c r="F29" s="77"/>
      <c r="G29" s="128"/>
      <c r="H29" s="65" t="s">
        <v>156</v>
      </c>
      <c r="I29" s="19" t="s">
        <v>157</v>
      </c>
      <c r="J29" s="26" t="s">
        <v>158</v>
      </c>
      <c r="K29" s="26" t="s">
        <v>148</v>
      </c>
      <c r="L29" s="26" t="s">
        <v>159</v>
      </c>
      <c r="M29" s="167"/>
      <c r="N29" s="19"/>
      <c r="O29" s="19"/>
      <c r="P29" s="19"/>
      <c r="Q29" s="8"/>
      <c r="R29" s="19"/>
      <c r="S29" s="125"/>
    </row>
    <row r="30" spans="2:19" ht="78.75">
      <c r="B30" s="97">
        <v>11</v>
      </c>
      <c r="C30" s="103">
        <v>45282</v>
      </c>
      <c r="D30" s="97" t="s">
        <v>141</v>
      </c>
      <c r="E30" s="97" t="s">
        <v>142</v>
      </c>
      <c r="F30" s="76" t="s">
        <v>160</v>
      </c>
      <c r="G30" s="126" t="s">
        <v>161</v>
      </c>
      <c r="H30" s="65" t="s">
        <v>162</v>
      </c>
      <c r="I30" s="19" t="s">
        <v>163</v>
      </c>
      <c r="J30" s="26" t="s">
        <v>164</v>
      </c>
      <c r="K30" s="26" t="s">
        <v>165</v>
      </c>
      <c r="L30" s="26" t="s">
        <v>166</v>
      </c>
      <c r="M30" s="166" t="s">
        <v>150</v>
      </c>
      <c r="N30" s="19" t="s">
        <v>167</v>
      </c>
      <c r="O30" s="19" t="s">
        <v>168</v>
      </c>
      <c r="P30" s="19" t="s">
        <v>169</v>
      </c>
      <c r="Q30" s="8" t="s">
        <v>154</v>
      </c>
      <c r="R30" s="19" t="s">
        <v>170</v>
      </c>
      <c r="S30" s="108" t="s">
        <v>107</v>
      </c>
    </row>
    <row r="31" spans="2:19" ht="47.25">
      <c r="B31" s="100"/>
      <c r="C31" s="105"/>
      <c r="D31" s="100"/>
      <c r="E31" s="100"/>
      <c r="F31" s="86"/>
      <c r="G31" s="127"/>
      <c r="H31" s="65" t="s">
        <v>171</v>
      </c>
      <c r="I31" s="19" t="s">
        <v>172</v>
      </c>
      <c r="J31" s="26" t="s">
        <v>173</v>
      </c>
      <c r="K31" s="26" t="s">
        <v>148</v>
      </c>
      <c r="L31" s="26" t="s">
        <v>174</v>
      </c>
      <c r="M31" s="168"/>
      <c r="N31" s="19"/>
      <c r="O31" s="19"/>
      <c r="P31" s="19"/>
      <c r="Q31" s="8"/>
      <c r="R31" s="19"/>
      <c r="S31" s="169"/>
    </row>
    <row r="32" spans="2:19" ht="63">
      <c r="B32" s="98"/>
      <c r="C32" s="104"/>
      <c r="D32" s="98"/>
      <c r="E32" s="98"/>
      <c r="F32" s="77"/>
      <c r="G32" s="128"/>
      <c r="H32" s="65" t="s">
        <v>175</v>
      </c>
      <c r="I32" s="19" t="s">
        <v>176</v>
      </c>
      <c r="J32" s="26" t="s">
        <v>177</v>
      </c>
      <c r="K32" s="26" t="s">
        <v>148</v>
      </c>
      <c r="L32" s="26" t="s">
        <v>178</v>
      </c>
      <c r="M32" s="167"/>
      <c r="N32" s="19"/>
      <c r="O32" s="19"/>
      <c r="P32" s="19"/>
      <c r="Q32" s="8"/>
      <c r="R32" s="19"/>
      <c r="S32" s="109"/>
    </row>
    <row r="33" spans="2:19" ht="78.75" customHeight="1">
      <c r="B33" s="97">
        <v>12</v>
      </c>
      <c r="C33" s="103">
        <v>45282</v>
      </c>
      <c r="D33" s="97" t="s">
        <v>141</v>
      </c>
      <c r="E33" s="97" t="s">
        <v>142</v>
      </c>
      <c r="F33" s="76" t="s">
        <v>179</v>
      </c>
      <c r="G33" s="110" t="s">
        <v>180</v>
      </c>
      <c r="H33" s="65" t="s">
        <v>181</v>
      </c>
      <c r="I33" s="19" t="s">
        <v>182</v>
      </c>
      <c r="J33" s="26" t="s">
        <v>183</v>
      </c>
      <c r="K33" s="26" t="s">
        <v>184</v>
      </c>
      <c r="L33" s="26" t="s">
        <v>185</v>
      </c>
      <c r="M33" s="166" t="s">
        <v>150</v>
      </c>
      <c r="N33" s="19" t="s">
        <v>151</v>
      </c>
      <c r="O33" s="19" t="s">
        <v>152</v>
      </c>
      <c r="P33" s="19" t="s">
        <v>153</v>
      </c>
      <c r="Q33" s="8" t="s">
        <v>154</v>
      </c>
      <c r="R33" s="19" t="s">
        <v>186</v>
      </c>
      <c r="S33" s="108" t="s">
        <v>107</v>
      </c>
    </row>
    <row r="34" spans="2:19" ht="47.25">
      <c r="B34" s="98"/>
      <c r="C34" s="104"/>
      <c r="D34" s="98"/>
      <c r="E34" s="98"/>
      <c r="F34" s="77"/>
      <c r="G34" s="111"/>
      <c r="H34" s="65" t="s">
        <v>187</v>
      </c>
      <c r="I34" s="19" t="s">
        <v>188</v>
      </c>
      <c r="J34" s="26" t="s">
        <v>189</v>
      </c>
      <c r="K34" s="26" t="s">
        <v>190</v>
      </c>
      <c r="L34" s="26" t="s">
        <v>191</v>
      </c>
      <c r="M34" s="167"/>
      <c r="N34" s="19"/>
      <c r="O34" s="19"/>
      <c r="P34" s="19"/>
      <c r="Q34" s="8"/>
      <c r="R34" s="19"/>
      <c r="S34" s="109"/>
    </row>
    <row r="35" spans="2:19" ht="63">
      <c r="B35" s="97">
        <v>13</v>
      </c>
      <c r="C35" s="103">
        <v>45282</v>
      </c>
      <c r="D35" s="97" t="s">
        <v>192</v>
      </c>
      <c r="E35" s="97" t="s">
        <v>193</v>
      </c>
      <c r="F35" s="76" t="s">
        <v>194</v>
      </c>
      <c r="G35" s="110" t="s">
        <v>195</v>
      </c>
      <c r="H35" s="76" t="s">
        <v>196</v>
      </c>
      <c r="I35" s="78" t="s">
        <v>197</v>
      </c>
      <c r="J35" s="26" t="s">
        <v>198</v>
      </c>
      <c r="K35" s="26" t="s">
        <v>199</v>
      </c>
      <c r="L35" s="26" t="s">
        <v>200</v>
      </c>
      <c r="M35" s="170" t="s">
        <v>101</v>
      </c>
      <c r="N35" s="19" t="s">
        <v>201</v>
      </c>
      <c r="O35" s="19" t="s">
        <v>202</v>
      </c>
      <c r="P35" s="19" t="s">
        <v>203</v>
      </c>
      <c r="Q35" s="8" t="s">
        <v>204</v>
      </c>
      <c r="R35" s="19" t="s">
        <v>205</v>
      </c>
      <c r="S35" s="108" t="s">
        <v>107</v>
      </c>
    </row>
    <row r="36" spans="2:19" ht="31.5">
      <c r="B36" s="98"/>
      <c r="C36" s="104"/>
      <c r="D36" s="98"/>
      <c r="E36" s="98"/>
      <c r="F36" s="77"/>
      <c r="G36" s="111"/>
      <c r="H36" s="77"/>
      <c r="I36" s="79"/>
      <c r="J36" s="26" t="s">
        <v>206</v>
      </c>
      <c r="K36" s="26" t="s">
        <v>207</v>
      </c>
      <c r="L36" s="26" t="s">
        <v>208</v>
      </c>
      <c r="M36" s="171"/>
      <c r="N36" s="19"/>
      <c r="O36" s="19"/>
      <c r="P36" s="19"/>
      <c r="Q36" s="8"/>
      <c r="R36" s="19"/>
      <c r="S36" s="109"/>
    </row>
    <row r="37" spans="2:19" ht="78.75">
      <c r="B37" s="54">
        <v>14</v>
      </c>
      <c r="C37" s="55">
        <v>45282</v>
      </c>
      <c r="D37" s="54" t="s">
        <v>192</v>
      </c>
      <c r="E37" s="54" t="s">
        <v>193</v>
      </c>
      <c r="F37" s="70" t="s">
        <v>209</v>
      </c>
      <c r="G37" s="73" t="s">
        <v>210</v>
      </c>
      <c r="H37" s="65" t="s">
        <v>196</v>
      </c>
      <c r="I37" s="19" t="s">
        <v>197</v>
      </c>
      <c r="J37" s="26" t="s">
        <v>211</v>
      </c>
      <c r="K37" s="26" t="s">
        <v>207</v>
      </c>
      <c r="L37" s="26" t="s">
        <v>212</v>
      </c>
      <c r="M37" s="61" t="s">
        <v>101</v>
      </c>
      <c r="N37" s="19" t="s">
        <v>201</v>
      </c>
      <c r="O37" s="19" t="s">
        <v>202</v>
      </c>
      <c r="P37" s="19" t="s">
        <v>203</v>
      </c>
      <c r="Q37" s="8" t="s">
        <v>204</v>
      </c>
      <c r="R37" s="19" t="s">
        <v>205</v>
      </c>
      <c r="S37" s="59" t="s">
        <v>107</v>
      </c>
    </row>
    <row r="38" spans="2:19" ht="47.25">
      <c r="B38" s="7">
        <v>7</v>
      </c>
      <c r="C38" s="41">
        <v>45282</v>
      </c>
      <c r="D38" s="7" t="s">
        <v>213</v>
      </c>
      <c r="E38" s="7" t="s">
        <v>214</v>
      </c>
      <c r="F38" s="65" t="s">
        <v>215</v>
      </c>
      <c r="G38" s="29" t="s">
        <v>216</v>
      </c>
      <c r="H38" s="65" t="s">
        <v>217</v>
      </c>
      <c r="I38" s="19" t="s">
        <v>218</v>
      </c>
      <c r="J38" s="23" t="s">
        <v>219</v>
      </c>
      <c r="K38" s="23" t="s">
        <v>220</v>
      </c>
      <c r="L38" s="23" t="s">
        <v>221</v>
      </c>
      <c r="M38" s="21" t="str">
        <f>IFERROR(VLOOKUP(F38,'[6]Riesgos de corrupción'!$C$153:$M$188,10,0),0)</f>
        <v>Extremo</v>
      </c>
      <c r="N38" s="18" t="s">
        <v>222</v>
      </c>
      <c r="O38" s="24" t="str">
        <f>IFERROR(VLOOKUP(N38,'[6]Riesgos de corrupción'!$C$113:$D$148,2,0),0)</f>
        <v>Acciones judiciales por falta de respuesta oportuna a solicitudes</v>
      </c>
      <c r="P38" s="23" t="s">
        <v>223</v>
      </c>
      <c r="Q38" s="23" t="s">
        <v>224</v>
      </c>
      <c r="R38" s="23" t="s">
        <v>225</v>
      </c>
      <c r="S38" s="28" t="str">
        <f>IFERROR(VLOOKUP(F38,'[6]Riesgos de corrupción'!$C$153:$M$188,11,0),0)</f>
        <v>Moderado</v>
      </c>
    </row>
    <row r="39" spans="2:19" ht="126">
      <c r="B39" s="90">
        <v>8</v>
      </c>
      <c r="C39" s="101">
        <v>45282</v>
      </c>
      <c r="D39" s="90" t="s">
        <v>213</v>
      </c>
      <c r="E39" s="90" t="s">
        <v>214</v>
      </c>
      <c r="F39" s="91" t="s">
        <v>226</v>
      </c>
      <c r="G39" s="121" t="s">
        <v>227</v>
      </c>
      <c r="H39" s="65" t="s">
        <v>228</v>
      </c>
      <c r="I39" s="23" t="s">
        <v>229</v>
      </c>
      <c r="J39" s="23" t="s">
        <v>230</v>
      </c>
      <c r="K39" s="23" t="s">
        <v>231</v>
      </c>
      <c r="L39" s="23" t="s">
        <v>232</v>
      </c>
      <c r="M39" s="112" t="str">
        <f>IFERROR(VLOOKUP(F39,'[6]Riesgos de corrupción'!$C$153:$M$188,10,0),0)</f>
        <v>Extremo</v>
      </c>
      <c r="N39" s="18" t="s">
        <v>233</v>
      </c>
      <c r="O39" s="19" t="str">
        <f>IFERROR(VLOOKUP(N39,'[6]Riesgos de corrupción'!$C$113:$D$148,2,0),0)</f>
        <v xml:space="preserve">Perdida de recursos públicos por la afectación de intereses que la Agencia Nacional de Minería pretende defender en el proceso Judicial y/o extra judicial </v>
      </c>
      <c r="P39" s="23" t="s">
        <v>234</v>
      </c>
      <c r="Q39" s="30" t="s">
        <v>235</v>
      </c>
      <c r="R39" s="23" t="s">
        <v>236</v>
      </c>
      <c r="S39" s="118" t="str">
        <f>IFERROR(VLOOKUP(F39,'[6]Riesgos de corrupción'!$C$153:$M$188,11,0),0)</f>
        <v>Alto</v>
      </c>
    </row>
    <row r="40" spans="2:19">
      <c r="B40" s="90"/>
      <c r="C40" s="90"/>
      <c r="D40" s="90"/>
      <c r="E40" s="90"/>
      <c r="F40" s="91"/>
      <c r="G40" s="121"/>
      <c r="H40" s="65" t="s">
        <v>237</v>
      </c>
      <c r="I40" s="23" t="s">
        <v>238</v>
      </c>
      <c r="J40" s="23" t="s">
        <v>239</v>
      </c>
      <c r="K40" s="23" t="s">
        <v>231</v>
      </c>
      <c r="L40" s="23" t="s">
        <v>240</v>
      </c>
      <c r="M40" s="112"/>
      <c r="N40" s="18"/>
      <c r="O40" s="19"/>
      <c r="P40" s="19"/>
      <c r="Q40" s="19"/>
      <c r="R40" s="19"/>
      <c r="S40" s="118"/>
    </row>
    <row r="41" spans="2:19" ht="110.25">
      <c r="B41" s="90">
        <v>9</v>
      </c>
      <c r="C41" s="101">
        <v>45282</v>
      </c>
      <c r="D41" s="90" t="s">
        <v>213</v>
      </c>
      <c r="E41" s="90" t="s">
        <v>214</v>
      </c>
      <c r="F41" s="91" t="s">
        <v>241</v>
      </c>
      <c r="G41" s="121" t="s">
        <v>242</v>
      </c>
      <c r="H41" s="91" t="s">
        <v>243</v>
      </c>
      <c r="I41" s="117" t="s">
        <v>244</v>
      </c>
      <c r="J41" s="23" t="s">
        <v>245</v>
      </c>
      <c r="K41" s="23" t="s">
        <v>246</v>
      </c>
      <c r="L41" s="23" t="s">
        <v>247</v>
      </c>
      <c r="M41" s="112" t="str">
        <f>IFERROR(VLOOKUP(F41,'[6]Riesgos de corrupción'!$C$153:$M$188,10,0),0)</f>
        <v>Extremo</v>
      </c>
      <c r="N41" s="18" t="s">
        <v>248</v>
      </c>
      <c r="O41" s="19" t="str">
        <f>IFERROR(VLOOKUP(N41,'[6]Riesgos de corrupción'!$C$113:$D$148,2,0),0)</f>
        <v>Detrimento patrimonial de la Agencia Nacional de Minería por decisiones judiciales en firme o configuración de situaciones jurídicas adversas</v>
      </c>
      <c r="P41" s="23" t="s">
        <v>249</v>
      </c>
      <c r="Q41" s="23" t="s">
        <v>235</v>
      </c>
      <c r="R41" s="23" t="s">
        <v>250</v>
      </c>
      <c r="S41" s="118" t="str">
        <f>IFERROR(VLOOKUP(F41,'[6]Riesgos de corrupción'!$C$153:$M$188,11,0),0)</f>
        <v>Alto</v>
      </c>
    </row>
    <row r="42" spans="2:19" ht="47.25">
      <c r="B42" s="90"/>
      <c r="C42" s="90"/>
      <c r="D42" s="90"/>
      <c r="E42" s="90"/>
      <c r="F42" s="91"/>
      <c r="G42" s="121"/>
      <c r="H42" s="91"/>
      <c r="I42" s="117"/>
      <c r="J42" s="23" t="s">
        <v>251</v>
      </c>
      <c r="K42" s="23" t="s">
        <v>252</v>
      </c>
      <c r="L42" s="23" t="s">
        <v>253</v>
      </c>
      <c r="M42" s="112"/>
      <c r="N42" s="18"/>
      <c r="O42" s="19"/>
      <c r="P42" s="19"/>
      <c r="Q42" s="19"/>
      <c r="R42" s="19"/>
      <c r="S42" s="118"/>
    </row>
    <row r="43" spans="2:19" ht="110.25">
      <c r="B43" s="7">
        <v>10</v>
      </c>
      <c r="C43" s="41">
        <v>45282</v>
      </c>
      <c r="D43" s="7" t="s">
        <v>213</v>
      </c>
      <c r="E43" s="7" t="s">
        <v>214</v>
      </c>
      <c r="F43" s="65" t="s">
        <v>254</v>
      </c>
      <c r="G43" s="29" t="s">
        <v>255</v>
      </c>
      <c r="H43" s="65" t="s">
        <v>256</v>
      </c>
      <c r="I43" s="24" t="s">
        <v>257</v>
      </c>
      <c r="J43" s="23" t="s">
        <v>258</v>
      </c>
      <c r="K43" s="23" t="s">
        <v>259</v>
      </c>
      <c r="L43" s="23" t="s">
        <v>260</v>
      </c>
      <c r="M43" s="21" t="str">
        <f>IFERROR(VLOOKUP(F43,'[6]Riesgos de corrupción'!$C$153:$M$188,10,0),0)</f>
        <v>Extremo</v>
      </c>
      <c r="N43" s="18" t="s">
        <v>248</v>
      </c>
      <c r="O43" s="19" t="str">
        <f>IFERROR(VLOOKUP(N43,'[6]Riesgos de corrupción'!$C$113:$D$148,2,0),0)</f>
        <v>Detrimento patrimonial de la Agencia Nacional de Minería por decisiones judiciales en firme o configuración de situaciones jurídicas adversas</v>
      </c>
      <c r="P43" s="23" t="s">
        <v>249</v>
      </c>
      <c r="Q43" s="23" t="s">
        <v>235</v>
      </c>
      <c r="R43" s="23" t="s">
        <v>250</v>
      </c>
      <c r="S43" s="27" t="str">
        <f>IFERROR(VLOOKUP(F43,'[6]Riesgos de corrupción'!$C$153:$M$188,11,0),0)</f>
        <v>Alto</v>
      </c>
    </row>
    <row r="44" spans="2:19" ht="94.5" customHeight="1">
      <c r="B44" s="90">
        <v>11</v>
      </c>
      <c r="C44" s="101">
        <v>45282</v>
      </c>
      <c r="D44" s="90" t="s">
        <v>261</v>
      </c>
      <c r="E44" s="90" t="s">
        <v>262</v>
      </c>
      <c r="F44" s="91" t="s">
        <v>263</v>
      </c>
      <c r="G44" s="119" t="s">
        <v>264</v>
      </c>
      <c r="H44" s="76" t="s">
        <v>265</v>
      </c>
      <c r="I44" s="80" t="s">
        <v>266</v>
      </c>
      <c r="J44" s="80" t="s">
        <v>267</v>
      </c>
      <c r="K44" s="80" t="s">
        <v>268</v>
      </c>
      <c r="L44" s="80" t="s">
        <v>269</v>
      </c>
      <c r="M44" s="113" t="str">
        <f>IFERROR(VLOOKUP(F44,'[7]Riesgos de corrupción'!$C$156:$M$191,10,0),0)</f>
        <v>Moderado</v>
      </c>
      <c r="N44" s="18" t="s">
        <v>270</v>
      </c>
      <c r="O44" s="19" t="s">
        <v>271</v>
      </c>
      <c r="P44" s="19" t="s">
        <v>272</v>
      </c>
      <c r="Q44" s="8" t="s">
        <v>273</v>
      </c>
      <c r="R44" s="19" t="s">
        <v>274</v>
      </c>
      <c r="S44" s="113" t="str">
        <f>IFERROR(VLOOKUP(F44,'[7]Riesgos de corrupción'!$C$156:$M$191,11,0),0)</f>
        <v>Moderado</v>
      </c>
    </row>
    <row r="45" spans="2:19" ht="47.25">
      <c r="B45" s="90"/>
      <c r="C45" s="90"/>
      <c r="D45" s="90"/>
      <c r="E45" s="90"/>
      <c r="F45" s="91"/>
      <c r="G45" s="120"/>
      <c r="H45" s="77"/>
      <c r="I45" s="81"/>
      <c r="J45" s="81"/>
      <c r="K45" s="81"/>
      <c r="L45" s="81"/>
      <c r="M45" s="113"/>
      <c r="N45" s="18" t="s">
        <v>275</v>
      </c>
      <c r="O45" s="8" t="s">
        <v>276</v>
      </c>
      <c r="P45" s="19" t="s">
        <v>277</v>
      </c>
      <c r="Q45" s="19" t="s">
        <v>278</v>
      </c>
      <c r="R45" s="19" t="s">
        <v>279</v>
      </c>
      <c r="S45" s="113"/>
    </row>
    <row r="46" spans="2:19" ht="63">
      <c r="B46" s="90">
        <v>12</v>
      </c>
      <c r="C46" s="101">
        <v>45282</v>
      </c>
      <c r="D46" s="90" t="s">
        <v>261</v>
      </c>
      <c r="E46" s="90" t="s">
        <v>262</v>
      </c>
      <c r="F46" s="91" t="s">
        <v>280</v>
      </c>
      <c r="G46" s="119" t="s">
        <v>281</v>
      </c>
      <c r="H46" s="76" t="s">
        <v>282</v>
      </c>
      <c r="I46" s="84" t="s">
        <v>283</v>
      </c>
      <c r="J46" s="84" t="s">
        <v>284</v>
      </c>
      <c r="K46" s="84" t="s">
        <v>273</v>
      </c>
      <c r="L46" s="84" t="s">
        <v>285</v>
      </c>
      <c r="M46" s="113" t="str">
        <f>IFERROR(VLOOKUP(F46,'[7]Riesgos de corrupción'!$C$156:$M$191,10,0),0)</f>
        <v>Moderado</v>
      </c>
      <c r="N46" s="18" t="s">
        <v>270</v>
      </c>
      <c r="O46" s="19" t="s">
        <v>271</v>
      </c>
      <c r="P46" s="19" t="s">
        <v>272</v>
      </c>
      <c r="Q46" s="8" t="s">
        <v>273</v>
      </c>
      <c r="R46" s="19" t="s">
        <v>274</v>
      </c>
      <c r="S46" s="113" t="str">
        <f>IFERROR(VLOOKUP(F46,'[7]Riesgos de corrupción'!$C$156:$M$191,11,0),0)</f>
        <v>Moderado</v>
      </c>
    </row>
    <row r="47" spans="2:19" ht="47.25">
      <c r="B47" s="90"/>
      <c r="C47" s="90"/>
      <c r="D47" s="90"/>
      <c r="E47" s="90"/>
      <c r="F47" s="91"/>
      <c r="G47" s="120"/>
      <c r="H47" s="77"/>
      <c r="I47" s="85"/>
      <c r="J47" s="85"/>
      <c r="K47" s="85"/>
      <c r="L47" s="85"/>
      <c r="M47" s="113"/>
      <c r="N47" s="18" t="s">
        <v>275</v>
      </c>
      <c r="O47" s="8" t="s">
        <v>276</v>
      </c>
      <c r="P47" s="19" t="s">
        <v>277</v>
      </c>
      <c r="Q47" s="19" t="s">
        <v>278</v>
      </c>
      <c r="R47" s="19" t="s">
        <v>279</v>
      </c>
      <c r="S47" s="113"/>
    </row>
    <row r="48" spans="2:19" ht="47.25">
      <c r="B48" s="90">
        <v>13</v>
      </c>
      <c r="C48" s="101">
        <v>45282</v>
      </c>
      <c r="D48" s="90" t="s">
        <v>286</v>
      </c>
      <c r="E48" s="90" t="s">
        <v>287</v>
      </c>
      <c r="F48" s="91" t="s">
        <v>288</v>
      </c>
      <c r="G48" s="141" t="s">
        <v>289</v>
      </c>
      <c r="H48" s="122" t="s">
        <v>290</v>
      </c>
      <c r="I48" s="140" t="s">
        <v>291</v>
      </c>
      <c r="J48" s="25" t="s">
        <v>292</v>
      </c>
      <c r="K48" s="25" t="s">
        <v>293</v>
      </c>
      <c r="L48" s="25" t="s">
        <v>294</v>
      </c>
      <c r="M48" s="113" t="str">
        <f>IFERROR(VLOOKUP(F48,'[8]Riesgos de corrupción'!$C$153:$M$188,10,0),0)</f>
        <v>Moderado</v>
      </c>
      <c r="N48" s="19" t="s">
        <v>295</v>
      </c>
      <c r="O48" s="19" t="str">
        <f>IFERROR(VLOOKUP(N48,'[8]Riesgos de corrupción'!$C$113:$D$148,2,0),0)</f>
        <v>Desvío de recursos públicos</v>
      </c>
      <c r="P48" s="9" t="s">
        <v>296</v>
      </c>
      <c r="Q48" s="8" t="s">
        <v>297</v>
      </c>
      <c r="R48" s="19" t="s">
        <v>298</v>
      </c>
      <c r="S48" s="113" t="str">
        <f>IFERROR(VLOOKUP(F48,'[8]Riesgos de corrupción'!$C$153:$M$188,11,0),0)</f>
        <v>Moderado</v>
      </c>
    </row>
    <row r="49" spans="1:19" ht="47.25">
      <c r="B49" s="90"/>
      <c r="C49" s="90"/>
      <c r="D49" s="90"/>
      <c r="E49" s="90"/>
      <c r="F49" s="91"/>
      <c r="G49" s="141"/>
      <c r="H49" s="122"/>
      <c r="I49" s="140"/>
      <c r="J49" s="25" t="s">
        <v>299</v>
      </c>
      <c r="K49" s="25" t="s">
        <v>300</v>
      </c>
      <c r="L49" s="25" t="s">
        <v>301</v>
      </c>
      <c r="M49" s="113"/>
      <c r="N49" s="19"/>
      <c r="O49" s="19"/>
      <c r="P49" s="19"/>
      <c r="Q49" s="19"/>
      <c r="R49" s="19"/>
      <c r="S49" s="113"/>
    </row>
    <row r="50" spans="1:19" ht="94.5">
      <c r="B50" s="90">
        <v>14</v>
      </c>
      <c r="C50" s="101">
        <v>45282</v>
      </c>
      <c r="D50" s="90" t="s">
        <v>286</v>
      </c>
      <c r="E50" s="90" t="s">
        <v>287</v>
      </c>
      <c r="F50" s="91" t="s">
        <v>302</v>
      </c>
      <c r="G50" s="141" t="s">
        <v>303</v>
      </c>
      <c r="H50" s="66" t="s">
        <v>304</v>
      </c>
      <c r="I50" s="25" t="s">
        <v>305</v>
      </c>
      <c r="J50" s="25" t="s">
        <v>306</v>
      </c>
      <c r="K50" s="25" t="s">
        <v>293</v>
      </c>
      <c r="L50" s="25" t="s">
        <v>307</v>
      </c>
      <c r="M50" s="118" t="str">
        <f>IFERROR(VLOOKUP(F50,'[8]Riesgos de corrupción'!$C$153:$M$188,10,0),0)</f>
        <v>Alto</v>
      </c>
      <c r="N50" s="19" t="s">
        <v>308</v>
      </c>
      <c r="O50" s="19" t="str">
        <f>IFERROR(VLOOKUP(N50,'[8]Riesgos de corrupción'!$C$113:$D$148,2,0),0)</f>
        <v>Perdida de recursos públicos</v>
      </c>
      <c r="P50" s="19" t="s">
        <v>309</v>
      </c>
      <c r="Q50" s="8" t="s">
        <v>310</v>
      </c>
      <c r="R50" s="19" t="s">
        <v>311</v>
      </c>
      <c r="S50" s="113" t="str">
        <f>IFERROR(VLOOKUP(F50,'[8]Riesgos de corrupción'!$C$153:$M$188,11,0),0)</f>
        <v>Moderado</v>
      </c>
    </row>
    <row r="51" spans="1:19" ht="31.5">
      <c r="B51" s="90"/>
      <c r="C51" s="90"/>
      <c r="D51" s="90"/>
      <c r="E51" s="90"/>
      <c r="F51" s="91"/>
      <c r="G51" s="141"/>
      <c r="H51" s="66" t="s">
        <v>312</v>
      </c>
      <c r="I51" s="25" t="s">
        <v>313</v>
      </c>
      <c r="J51" s="25" t="s">
        <v>314</v>
      </c>
      <c r="K51" s="25" t="s">
        <v>297</v>
      </c>
      <c r="L51" s="25" t="s">
        <v>315</v>
      </c>
      <c r="M51" s="118"/>
      <c r="N51" s="19" t="s">
        <v>275</v>
      </c>
      <c r="O51" s="19" t="str">
        <f>IFERROR(VLOOKUP(N51,'[8]Riesgos de corrupción'!$C$113:$D$148,2,0),0)</f>
        <v>Afectación de la imagen institucional de la ANM</v>
      </c>
      <c r="P51" s="23" t="s">
        <v>316</v>
      </c>
      <c r="Q51" s="23" t="s">
        <v>317</v>
      </c>
      <c r="R51" s="23" t="s">
        <v>318</v>
      </c>
      <c r="S51" s="113"/>
    </row>
    <row r="52" spans="1:19" ht="78.75">
      <c r="B52" s="90">
        <v>15</v>
      </c>
      <c r="C52" s="101">
        <v>45282</v>
      </c>
      <c r="D52" s="90" t="s">
        <v>286</v>
      </c>
      <c r="E52" s="90" t="s">
        <v>287</v>
      </c>
      <c r="F52" s="91" t="s">
        <v>319</v>
      </c>
      <c r="G52" s="132" t="s">
        <v>320</v>
      </c>
      <c r="H52" s="76" t="s">
        <v>321</v>
      </c>
      <c r="I52" s="78" t="s">
        <v>322</v>
      </c>
      <c r="J52" s="82" t="s">
        <v>323</v>
      </c>
      <c r="K52" s="80" t="s">
        <v>324</v>
      </c>
      <c r="L52" s="78" t="s">
        <v>325</v>
      </c>
      <c r="M52" s="118" t="str">
        <f>IFERROR(VLOOKUP(F52,'[8]Riesgos de corrupción'!$C$153:$M$188,10,0),0)</f>
        <v>Alto</v>
      </c>
      <c r="N52" s="19" t="s">
        <v>326</v>
      </c>
      <c r="O52" s="19" t="str">
        <f>IFERROR(VLOOKUP(N52,'[8]Riesgos de corrupción'!$C$113:$D$148,2,0),0)</f>
        <v>Demandas o acciones legales de partes interesadas en el proceso de selección</v>
      </c>
      <c r="P52" s="23" t="s">
        <v>327</v>
      </c>
      <c r="Q52" s="30" t="s">
        <v>328</v>
      </c>
      <c r="R52" s="23" t="s">
        <v>329</v>
      </c>
      <c r="S52" s="113" t="str">
        <f>IFERROR(VLOOKUP(F52,'[8]Riesgos de corrupción'!$C$153:$M$188,11,0),0)</f>
        <v>Moderado</v>
      </c>
    </row>
    <row r="53" spans="1:19" ht="31.5">
      <c r="B53" s="90"/>
      <c r="C53" s="90"/>
      <c r="D53" s="90"/>
      <c r="E53" s="90"/>
      <c r="F53" s="91"/>
      <c r="G53" s="117"/>
      <c r="H53" s="77"/>
      <c r="I53" s="79"/>
      <c r="J53" s="83"/>
      <c r="K53" s="81"/>
      <c r="L53" s="79"/>
      <c r="M53" s="118"/>
      <c r="N53" s="19" t="s">
        <v>275</v>
      </c>
      <c r="O53" s="19" t="str">
        <f>IFERROR(VLOOKUP(N53,'[8]Riesgos de corrupción'!$C$113:$D$148,2,0),0)</f>
        <v>Afectación de la imagen institucional de la ANM</v>
      </c>
      <c r="P53" s="23" t="s">
        <v>316</v>
      </c>
      <c r="Q53" s="23" t="s">
        <v>317</v>
      </c>
      <c r="R53" s="23" t="s">
        <v>318</v>
      </c>
      <c r="S53" s="113"/>
    </row>
    <row r="54" spans="1:19" ht="126">
      <c r="B54" s="96">
        <v>16</v>
      </c>
      <c r="C54" s="106">
        <v>45282</v>
      </c>
      <c r="D54" s="96" t="s">
        <v>261</v>
      </c>
      <c r="E54" s="96" t="s">
        <v>330</v>
      </c>
      <c r="F54" s="137" t="s">
        <v>331</v>
      </c>
      <c r="G54" s="134" t="s">
        <v>332</v>
      </c>
      <c r="H54" s="135" t="s">
        <v>333</v>
      </c>
      <c r="I54" s="136" t="s">
        <v>334</v>
      </c>
      <c r="J54" s="31" t="s">
        <v>335</v>
      </c>
      <c r="K54" s="31" t="s">
        <v>336</v>
      </c>
      <c r="L54" s="31" t="s">
        <v>337</v>
      </c>
      <c r="M54" s="138" t="s">
        <v>150</v>
      </c>
      <c r="N54" s="32" t="s">
        <v>338</v>
      </c>
      <c r="O54" s="33" t="s">
        <v>339</v>
      </c>
      <c r="P54" s="34" t="s">
        <v>340</v>
      </c>
      <c r="Q54" s="31" t="s">
        <v>336</v>
      </c>
      <c r="R54" s="34" t="s">
        <v>155</v>
      </c>
      <c r="S54" s="139" t="s">
        <v>101</v>
      </c>
    </row>
    <row r="55" spans="1:19" ht="126">
      <c r="B55" s="96"/>
      <c r="C55" s="96"/>
      <c r="D55" s="96"/>
      <c r="E55" s="96"/>
      <c r="F55" s="137"/>
      <c r="G55" s="134"/>
      <c r="H55" s="135"/>
      <c r="I55" s="136"/>
      <c r="J55" s="35" t="s">
        <v>341</v>
      </c>
      <c r="K55" s="35" t="s">
        <v>336</v>
      </c>
      <c r="L55" s="36" t="s">
        <v>342</v>
      </c>
      <c r="M55" s="138">
        <f>IFERROR(VLOOKUP(F55,'[9]Riesgos de corrupción'!$C$156:$M$190,10,0),0)</f>
        <v>0</v>
      </c>
      <c r="N55" s="37" t="s">
        <v>343</v>
      </c>
      <c r="O55" s="33" t="s">
        <v>344</v>
      </c>
      <c r="P55" s="34" t="s">
        <v>345</v>
      </c>
      <c r="Q55" s="31" t="s">
        <v>336</v>
      </c>
      <c r="R55" s="34" t="s">
        <v>346</v>
      </c>
      <c r="S55" s="139"/>
    </row>
    <row r="56" spans="1:19" ht="126">
      <c r="B56" s="96">
        <v>17</v>
      </c>
      <c r="C56" s="106">
        <v>45282</v>
      </c>
      <c r="D56" s="96" t="s">
        <v>261</v>
      </c>
      <c r="E56" s="96" t="s">
        <v>330</v>
      </c>
      <c r="F56" s="137" t="s">
        <v>347</v>
      </c>
      <c r="G56" s="134" t="s">
        <v>348</v>
      </c>
      <c r="H56" s="68" t="s">
        <v>349</v>
      </c>
      <c r="I56" s="31" t="s">
        <v>350</v>
      </c>
      <c r="J56" s="31" t="s">
        <v>351</v>
      </c>
      <c r="K56" s="31" t="s">
        <v>352</v>
      </c>
      <c r="L56" s="31" t="s">
        <v>353</v>
      </c>
      <c r="M56" s="138" t="s">
        <v>150</v>
      </c>
      <c r="N56" s="37" t="s">
        <v>338</v>
      </c>
      <c r="O56" s="33" t="s">
        <v>339</v>
      </c>
      <c r="P56" s="34" t="s">
        <v>340</v>
      </c>
      <c r="Q56" s="31" t="s">
        <v>336</v>
      </c>
      <c r="R56" s="34" t="s">
        <v>155</v>
      </c>
      <c r="S56" s="139" t="s">
        <v>101</v>
      </c>
    </row>
    <row r="57" spans="1:19" ht="126">
      <c r="B57" s="96"/>
      <c r="C57" s="96"/>
      <c r="D57" s="96"/>
      <c r="E57" s="96"/>
      <c r="F57" s="137"/>
      <c r="G57" s="134"/>
      <c r="H57" s="68" t="s">
        <v>354</v>
      </c>
      <c r="I57" s="35" t="s">
        <v>355</v>
      </c>
      <c r="J57" s="35" t="s">
        <v>356</v>
      </c>
      <c r="K57" s="35" t="s">
        <v>352</v>
      </c>
      <c r="L57" s="35" t="s">
        <v>353</v>
      </c>
      <c r="M57" s="138"/>
      <c r="N57" s="37" t="s">
        <v>343</v>
      </c>
      <c r="O57" s="33" t="s">
        <v>344</v>
      </c>
      <c r="P57" s="34" t="s">
        <v>345</v>
      </c>
      <c r="Q57" s="31" t="s">
        <v>336</v>
      </c>
      <c r="R57" s="34" t="s">
        <v>346</v>
      </c>
      <c r="S57" s="139"/>
    </row>
    <row r="58" spans="1:19" ht="126">
      <c r="B58" s="96">
        <v>18</v>
      </c>
      <c r="C58" s="106">
        <v>45282</v>
      </c>
      <c r="D58" s="96" t="s">
        <v>261</v>
      </c>
      <c r="E58" s="96" t="s">
        <v>330</v>
      </c>
      <c r="F58" s="137" t="s">
        <v>357</v>
      </c>
      <c r="G58" s="134" t="s">
        <v>358</v>
      </c>
      <c r="H58" s="68" t="s">
        <v>359</v>
      </c>
      <c r="I58" s="38" t="s">
        <v>360</v>
      </c>
      <c r="J58" s="39" t="s">
        <v>361</v>
      </c>
      <c r="K58" s="39" t="s">
        <v>352</v>
      </c>
      <c r="L58" s="39" t="s">
        <v>362</v>
      </c>
      <c r="M58" s="138" t="str">
        <f>IFERROR(VLOOKUP(F58,'[9]Riesgos de corrupción'!$C$156:$M$190,10,0),0)</f>
        <v>Extremo</v>
      </c>
      <c r="N58" s="37" t="s">
        <v>338</v>
      </c>
      <c r="O58" s="33" t="s">
        <v>339</v>
      </c>
      <c r="P58" s="34" t="s">
        <v>340</v>
      </c>
      <c r="Q58" s="31" t="s">
        <v>336</v>
      </c>
      <c r="R58" s="34" t="s">
        <v>155</v>
      </c>
      <c r="S58" s="139" t="s">
        <v>101</v>
      </c>
    </row>
    <row r="59" spans="1:19" ht="72">
      <c r="B59" s="96"/>
      <c r="C59" s="96"/>
      <c r="D59" s="96"/>
      <c r="E59" s="96"/>
      <c r="F59" s="137"/>
      <c r="G59" s="134"/>
      <c r="H59" s="68" t="s">
        <v>363</v>
      </c>
      <c r="I59" s="33" t="s">
        <v>364</v>
      </c>
      <c r="J59" s="33" t="s">
        <v>365</v>
      </c>
      <c r="K59" s="33" t="s">
        <v>352</v>
      </c>
      <c r="L59" s="33" t="s">
        <v>366</v>
      </c>
      <c r="M59" s="138"/>
      <c r="N59" s="33"/>
      <c r="O59" s="33"/>
      <c r="P59" s="33"/>
      <c r="Q59" s="33"/>
      <c r="R59" s="33"/>
      <c r="S59" s="139"/>
    </row>
    <row r="60" spans="1:19" ht="141.75" customHeight="1">
      <c r="B60" s="90">
        <v>19</v>
      </c>
      <c r="C60" s="101">
        <v>45282</v>
      </c>
      <c r="D60" s="90" t="s">
        <v>367</v>
      </c>
      <c r="E60" s="90" t="s">
        <v>368</v>
      </c>
      <c r="F60" s="91" t="s">
        <v>369</v>
      </c>
      <c r="G60" s="114" t="s">
        <v>370</v>
      </c>
      <c r="H60" s="115" t="s">
        <v>371</v>
      </c>
      <c r="I60" s="116" t="s">
        <v>372</v>
      </c>
      <c r="J60" s="116" t="s">
        <v>373</v>
      </c>
      <c r="K60" s="116" t="s">
        <v>374</v>
      </c>
      <c r="L60" s="116" t="s">
        <v>375</v>
      </c>
      <c r="M60" s="112" t="str">
        <f>IFERROR(VLOOKUP(F60,'[10]Riesgos de corrupción'!$C$153:$M$188,10,0),0)</f>
        <v>Extremo</v>
      </c>
      <c r="N60" s="93" t="s">
        <v>376</v>
      </c>
      <c r="O60" s="93" t="str">
        <f>IFERROR(VLOOKUP(N60,'[10]Riesgos de corrupción'!$C$113:$D$148,2,0),0)</f>
        <v>Autorizaciones, aprobaciones y títulos, sin el lleno de requisitos</v>
      </c>
      <c r="P60" s="19" t="s">
        <v>377</v>
      </c>
      <c r="Q60" s="9" t="s">
        <v>378</v>
      </c>
      <c r="R60" s="19" t="s">
        <v>379</v>
      </c>
      <c r="S60" s="113" t="str">
        <f>IFERROR(VLOOKUP(F60,'[10]Riesgos de corrupción'!$C$153:$M$188,11,0),0)</f>
        <v>Moderado</v>
      </c>
    </row>
    <row r="61" spans="1:19" ht="94.5">
      <c r="B61" s="90"/>
      <c r="C61" s="90"/>
      <c r="D61" s="90"/>
      <c r="E61" s="90"/>
      <c r="F61" s="91"/>
      <c r="G61" s="114"/>
      <c r="H61" s="115"/>
      <c r="I61" s="116"/>
      <c r="J61" s="116"/>
      <c r="K61" s="116"/>
      <c r="L61" s="116"/>
      <c r="M61" s="112"/>
      <c r="N61" s="93"/>
      <c r="O61" s="93"/>
      <c r="P61" s="19" t="s">
        <v>380</v>
      </c>
      <c r="Q61" s="19" t="s">
        <v>378</v>
      </c>
      <c r="R61" s="19" t="s">
        <v>381</v>
      </c>
      <c r="S61" s="113"/>
    </row>
    <row r="62" spans="1:19" ht="110.25" customHeight="1">
      <c r="A62" s="12"/>
      <c r="B62" s="90">
        <v>20</v>
      </c>
      <c r="C62" s="101">
        <v>45282</v>
      </c>
      <c r="D62" s="90" t="s">
        <v>382</v>
      </c>
      <c r="E62" s="90" t="s">
        <v>383</v>
      </c>
      <c r="F62" s="91" t="s">
        <v>384</v>
      </c>
      <c r="G62" s="121" t="s">
        <v>385</v>
      </c>
      <c r="H62" s="122" t="s">
        <v>386</v>
      </c>
      <c r="I62" s="95" t="s">
        <v>387</v>
      </c>
      <c r="J62" s="23" t="s">
        <v>388</v>
      </c>
      <c r="K62" s="23" t="s">
        <v>389</v>
      </c>
      <c r="L62" s="23" t="s">
        <v>390</v>
      </c>
      <c r="M62" s="89" t="s">
        <v>107</v>
      </c>
      <c r="N62" s="93" t="s">
        <v>275</v>
      </c>
      <c r="O62" s="93" t="str">
        <f>IFERROR(VLOOKUP(N62,'[11]Riesgos de corrupción'!$C$84:$D$118,2,0),0)</f>
        <v>Afectar al grupo de funcionarios del proceso, afectar el cumplimiento de metas y objetivos de la dependencia, sfectar el cumplimiento de misión de la Entidad, afectar el cumplimiento de la misión del sector al que pertenece la Entidad, generar pérdida de confianza de la Entidad, afectando su reputación, generar pérdida de recursos económicos, afectar la generación de los productos o la prestación de servicios, dar lugar al detrimento de calidad de vida de la comunidad por la pérdida del bien o servicios o los recursos públicos, generar pérdida de información de la Entidad, generar intervención de los órganos de control, de la Fiscalía, u otro ente, dar lugar a procesos sancionatorios, dar lugar a procesos disciplinarios, dar lugar a procesos fiscales, dar lugar a procesos penales, generar pérdida de credibilidad del sector, ocasionar lesiones físicas o pérdida de vidas humanas, afectar la imagen regional, afectar la imagen nacional, generar daño ambiental</v>
      </c>
      <c r="P62" s="107" t="s">
        <v>391</v>
      </c>
      <c r="Q62" s="163" t="s">
        <v>392</v>
      </c>
      <c r="R62" s="107" t="s">
        <v>393</v>
      </c>
      <c r="S62" s="133" t="s">
        <v>394</v>
      </c>
    </row>
    <row r="63" spans="1:19" ht="78.75" customHeight="1">
      <c r="A63" s="12"/>
      <c r="B63" s="90"/>
      <c r="C63" s="90"/>
      <c r="D63" s="90"/>
      <c r="E63" s="90"/>
      <c r="F63" s="91"/>
      <c r="G63" s="121"/>
      <c r="H63" s="122"/>
      <c r="I63" s="95"/>
      <c r="J63" s="23" t="s">
        <v>395</v>
      </c>
      <c r="K63" s="23" t="s">
        <v>389</v>
      </c>
      <c r="L63" s="23" t="s">
        <v>396</v>
      </c>
      <c r="M63" s="89"/>
      <c r="N63" s="93"/>
      <c r="O63" s="93"/>
      <c r="P63" s="107"/>
      <c r="Q63" s="163"/>
      <c r="R63" s="107"/>
      <c r="S63" s="133"/>
    </row>
    <row r="64" spans="1:19" ht="94.5">
      <c r="B64" s="7">
        <v>21</v>
      </c>
      <c r="C64" s="41">
        <v>45282</v>
      </c>
      <c r="D64" s="7" t="s">
        <v>397</v>
      </c>
      <c r="E64" s="7" t="s">
        <v>398</v>
      </c>
      <c r="F64" s="65" t="s">
        <v>399</v>
      </c>
      <c r="G64" s="29" t="s">
        <v>400</v>
      </c>
      <c r="H64" s="66" t="s">
        <v>401</v>
      </c>
      <c r="I64" s="18" t="s">
        <v>402</v>
      </c>
      <c r="J64" s="23" t="s">
        <v>403</v>
      </c>
      <c r="K64" s="23" t="s">
        <v>404</v>
      </c>
      <c r="L64" s="23" t="s">
        <v>405</v>
      </c>
      <c r="M64" s="21" t="s">
        <v>150</v>
      </c>
      <c r="N64" s="19" t="s">
        <v>406</v>
      </c>
      <c r="O64" s="19" t="s">
        <v>407</v>
      </c>
      <c r="P64" s="51" t="s">
        <v>408</v>
      </c>
      <c r="Q64" s="52" t="s">
        <v>409</v>
      </c>
      <c r="R64" s="51" t="s">
        <v>410</v>
      </c>
      <c r="S64" s="28" t="s">
        <v>107</v>
      </c>
    </row>
    <row r="65" spans="2:19" ht="78.75">
      <c r="B65" s="7">
        <v>22</v>
      </c>
      <c r="C65" s="41">
        <v>45282</v>
      </c>
      <c r="D65" s="7" t="s">
        <v>397</v>
      </c>
      <c r="E65" s="7" t="s">
        <v>398</v>
      </c>
      <c r="F65" s="65" t="s">
        <v>411</v>
      </c>
      <c r="G65" s="29" t="s">
        <v>412</v>
      </c>
      <c r="H65" s="66" t="s">
        <v>411</v>
      </c>
      <c r="I65" s="18" t="s">
        <v>413</v>
      </c>
      <c r="J65" s="23" t="s">
        <v>414</v>
      </c>
      <c r="K65" s="23" t="s">
        <v>415</v>
      </c>
      <c r="L65" s="23" t="s">
        <v>416</v>
      </c>
      <c r="M65" s="21" t="s">
        <v>150</v>
      </c>
      <c r="N65" s="19" t="s">
        <v>406</v>
      </c>
      <c r="O65" s="19" t="s">
        <v>417</v>
      </c>
      <c r="P65" s="51" t="s">
        <v>418</v>
      </c>
      <c r="Q65" s="52" t="s">
        <v>419</v>
      </c>
      <c r="R65" s="51" t="s">
        <v>420</v>
      </c>
      <c r="S65" s="27" t="s">
        <v>101</v>
      </c>
    </row>
    <row r="66" spans="2:19" ht="94.5">
      <c r="B66" s="7">
        <v>23</v>
      </c>
      <c r="C66" s="41">
        <v>45282</v>
      </c>
      <c r="D66" s="7" t="s">
        <v>397</v>
      </c>
      <c r="E66" s="7" t="s">
        <v>398</v>
      </c>
      <c r="F66" s="65" t="s">
        <v>421</v>
      </c>
      <c r="G66" s="29" t="s">
        <v>422</v>
      </c>
      <c r="H66" s="66" t="s">
        <v>349</v>
      </c>
      <c r="I66" s="18" t="s">
        <v>423</v>
      </c>
      <c r="J66" s="23" t="s">
        <v>424</v>
      </c>
      <c r="K66" s="23" t="s">
        <v>425</v>
      </c>
      <c r="L66" s="23" t="s">
        <v>426</v>
      </c>
      <c r="M66" s="21" t="s">
        <v>150</v>
      </c>
      <c r="N66" s="19" t="s">
        <v>427</v>
      </c>
      <c r="O66" s="19" t="s">
        <v>428</v>
      </c>
      <c r="P66" s="51" t="s">
        <v>380</v>
      </c>
      <c r="Q66" s="52" t="s">
        <v>429</v>
      </c>
      <c r="R66" s="51" t="s">
        <v>381</v>
      </c>
      <c r="S66" s="27" t="s">
        <v>101</v>
      </c>
    </row>
    <row r="67" spans="2:19" ht="94.5">
      <c r="B67" s="97">
        <v>24</v>
      </c>
      <c r="C67" s="103">
        <v>45282</v>
      </c>
      <c r="D67" s="97" t="s">
        <v>397</v>
      </c>
      <c r="E67" s="97" t="s">
        <v>398</v>
      </c>
      <c r="F67" s="76" t="s">
        <v>399</v>
      </c>
      <c r="G67" s="110" t="s">
        <v>430</v>
      </c>
      <c r="H67" s="164" t="s">
        <v>401</v>
      </c>
      <c r="I67" s="78" t="s">
        <v>431</v>
      </c>
      <c r="J67" s="78" t="s">
        <v>403</v>
      </c>
      <c r="K67" s="78" t="s">
        <v>404</v>
      </c>
      <c r="L67" s="78" t="s">
        <v>405</v>
      </c>
      <c r="M67" s="166" t="s">
        <v>150</v>
      </c>
      <c r="N67" s="78" t="s">
        <v>406</v>
      </c>
      <c r="O67" s="78" t="s">
        <v>407</v>
      </c>
      <c r="P67" s="51" t="s">
        <v>408</v>
      </c>
      <c r="Q67" s="52" t="s">
        <v>409</v>
      </c>
      <c r="R67" s="51" t="s">
        <v>410</v>
      </c>
      <c r="S67" s="108" t="s">
        <v>107</v>
      </c>
    </row>
    <row r="68" spans="2:19" ht="48" customHeight="1">
      <c r="B68" s="98"/>
      <c r="C68" s="104"/>
      <c r="D68" s="98"/>
      <c r="E68" s="98"/>
      <c r="F68" s="77"/>
      <c r="G68" s="111"/>
      <c r="H68" s="165"/>
      <c r="I68" s="79"/>
      <c r="J68" s="79"/>
      <c r="K68" s="79"/>
      <c r="L68" s="79"/>
      <c r="M68" s="167"/>
      <c r="N68" s="79"/>
      <c r="O68" s="79"/>
      <c r="P68" s="51" t="s">
        <v>432</v>
      </c>
      <c r="Q68" s="52" t="s">
        <v>409</v>
      </c>
      <c r="R68" s="51" t="s">
        <v>433</v>
      </c>
      <c r="S68" s="109"/>
    </row>
    <row r="69" spans="2:19" ht="94.5">
      <c r="B69" s="97">
        <v>24</v>
      </c>
      <c r="C69" s="103">
        <v>45282</v>
      </c>
      <c r="D69" s="97" t="s">
        <v>397</v>
      </c>
      <c r="E69" s="97" t="s">
        <v>398</v>
      </c>
      <c r="F69" s="76" t="s">
        <v>434</v>
      </c>
      <c r="G69" s="110" t="s">
        <v>435</v>
      </c>
      <c r="H69" s="164" t="s">
        <v>436</v>
      </c>
      <c r="I69" s="78" t="s">
        <v>437</v>
      </c>
      <c r="J69" s="78" t="s">
        <v>438</v>
      </c>
      <c r="K69" s="78" t="s">
        <v>439</v>
      </c>
      <c r="L69" s="78" t="s">
        <v>440</v>
      </c>
      <c r="M69" s="166" t="s">
        <v>150</v>
      </c>
      <c r="N69" s="78" t="s">
        <v>406</v>
      </c>
      <c r="O69" s="78" t="s">
        <v>407</v>
      </c>
      <c r="P69" s="51" t="s">
        <v>380</v>
      </c>
      <c r="Q69" s="52" t="s">
        <v>441</v>
      </c>
      <c r="R69" s="51" t="s">
        <v>381</v>
      </c>
      <c r="S69" s="108" t="s">
        <v>107</v>
      </c>
    </row>
    <row r="70" spans="2:19" ht="79.5" thickBot="1">
      <c r="B70" s="98"/>
      <c r="C70" s="104"/>
      <c r="D70" s="98"/>
      <c r="E70" s="98"/>
      <c r="F70" s="77"/>
      <c r="G70" s="111"/>
      <c r="H70" s="165"/>
      <c r="I70" s="79"/>
      <c r="J70" s="79"/>
      <c r="K70" s="79"/>
      <c r="L70" s="79"/>
      <c r="M70" s="167"/>
      <c r="N70" s="79"/>
      <c r="O70" s="79"/>
      <c r="P70" s="51" t="s">
        <v>442</v>
      </c>
      <c r="Q70" s="52" t="s">
        <v>441</v>
      </c>
      <c r="R70" s="51" t="s">
        <v>443</v>
      </c>
      <c r="S70" s="109"/>
    </row>
    <row r="71" spans="2:19" ht="94.5">
      <c r="B71" s="7">
        <v>25</v>
      </c>
      <c r="C71" s="41">
        <v>45282</v>
      </c>
      <c r="D71" s="7" t="s">
        <v>397</v>
      </c>
      <c r="E71" s="7" t="s">
        <v>398</v>
      </c>
      <c r="F71" s="65" t="s">
        <v>444</v>
      </c>
      <c r="G71" s="29" t="s">
        <v>445</v>
      </c>
      <c r="H71" s="66" t="s">
        <v>446</v>
      </c>
      <c r="I71" s="18" t="s">
        <v>447</v>
      </c>
      <c r="J71" s="23" t="s">
        <v>448</v>
      </c>
      <c r="K71" s="23" t="s">
        <v>449</v>
      </c>
      <c r="L71" s="23" t="s">
        <v>450</v>
      </c>
      <c r="M71" s="21" t="s">
        <v>150</v>
      </c>
      <c r="N71" s="56" t="s">
        <v>406</v>
      </c>
      <c r="O71" s="57" t="s">
        <v>407</v>
      </c>
      <c r="P71" s="58" t="s">
        <v>380</v>
      </c>
      <c r="Q71" s="58" t="s">
        <v>441</v>
      </c>
      <c r="R71" s="58" t="s">
        <v>381</v>
      </c>
      <c r="S71" s="27" t="s">
        <v>101</v>
      </c>
    </row>
    <row r="72" spans="2:19" ht="94.5">
      <c r="B72" s="97">
        <v>26</v>
      </c>
      <c r="C72" s="103">
        <v>45282</v>
      </c>
      <c r="D72" s="97" t="s">
        <v>397</v>
      </c>
      <c r="E72" s="97" t="s">
        <v>398</v>
      </c>
      <c r="F72" s="76" t="s">
        <v>451</v>
      </c>
      <c r="G72" s="110" t="s">
        <v>452</v>
      </c>
      <c r="H72" s="164" t="s">
        <v>446</v>
      </c>
      <c r="I72" s="78" t="s">
        <v>453</v>
      </c>
      <c r="J72" s="78" t="s">
        <v>448</v>
      </c>
      <c r="K72" s="78" t="s">
        <v>449</v>
      </c>
      <c r="L72" s="78" t="s">
        <v>450</v>
      </c>
      <c r="M72" s="166" t="s">
        <v>150</v>
      </c>
      <c r="N72" s="18" t="s">
        <v>406</v>
      </c>
      <c r="O72" s="19" t="s">
        <v>407</v>
      </c>
      <c r="P72" s="51" t="s">
        <v>380</v>
      </c>
      <c r="Q72" s="52" t="s">
        <v>441</v>
      </c>
      <c r="R72" s="51" t="s">
        <v>381</v>
      </c>
      <c r="S72" s="108" t="s">
        <v>107</v>
      </c>
    </row>
    <row r="73" spans="2:19" ht="63">
      <c r="B73" s="98"/>
      <c r="C73" s="104"/>
      <c r="D73" s="98"/>
      <c r="E73" s="98"/>
      <c r="F73" s="77"/>
      <c r="G73" s="111"/>
      <c r="H73" s="165"/>
      <c r="I73" s="79"/>
      <c r="J73" s="79"/>
      <c r="K73" s="79"/>
      <c r="L73" s="79"/>
      <c r="M73" s="167"/>
      <c r="N73" s="18" t="s">
        <v>427</v>
      </c>
      <c r="O73" s="19" t="s">
        <v>454</v>
      </c>
      <c r="P73" s="51" t="s">
        <v>455</v>
      </c>
      <c r="Q73" s="52" t="s">
        <v>441</v>
      </c>
      <c r="R73" s="51" t="s">
        <v>456</v>
      </c>
      <c r="S73" s="109"/>
    </row>
    <row r="74" spans="2:19" ht="94.5">
      <c r="B74" s="54">
        <v>27</v>
      </c>
      <c r="C74" s="55">
        <v>45282</v>
      </c>
      <c r="D74" s="54" t="s">
        <v>397</v>
      </c>
      <c r="E74" s="54" t="s">
        <v>398</v>
      </c>
      <c r="F74" s="70" t="s">
        <v>457</v>
      </c>
      <c r="G74" s="73" t="s">
        <v>458</v>
      </c>
      <c r="H74" s="69" t="s">
        <v>446</v>
      </c>
      <c r="I74" s="18" t="s">
        <v>453</v>
      </c>
      <c r="J74" s="23" t="s">
        <v>448</v>
      </c>
      <c r="K74" s="23" t="s">
        <v>449</v>
      </c>
      <c r="L74" s="23" t="s">
        <v>450</v>
      </c>
      <c r="M74" s="53" t="s">
        <v>150</v>
      </c>
      <c r="N74" s="18" t="s">
        <v>406</v>
      </c>
      <c r="O74" s="19" t="s">
        <v>407</v>
      </c>
      <c r="P74" s="51" t="s">
        <v>380</v>
      </c>
      <c r="Q74" s="52" t="s">
        <v>441</v>
      </c>
      <c r="R74" s="51" t="s">
        <v>381</v>
      </c>
      <c r="S74" s="60" t="s">
        <v>101</v>
      </c>
    </row>
    <row r="75" spans="2:19" ht="94.5">
      <c r="B75" s="54">
        <v>28</v>
      </c>
      <c r="C75" s="55">
        <v>45282</v>
      </c>
      <c r="D75" s="54" t="s">
        <v>397</v>
      </c>
      <c r="E75" s="54" t="s">
        <v>398</v>
      </c>
      <c r="F75" s="70" t="s">
        <v>459</v>
      </c>
      <c r="G75" s="73" t="s">
        <v>460</v>
      </c>
      <c r="H75" s="69" t="s">
        <v>333</v>
      </c>
      <c r="I75" s="18" t="s">
        <v>461</v>
      </c>
      <c r="J75" s="23" t="s">
        <v>462</v>
      </c>
      <c r="K75" s="23" t="s">
        <v>463</v>
      </c>
      <c r="L75" s="23" t="s">
        <v>464</v>
      </c>
      <c r="M75" s="53" t="s">
        <v>150</v>
      </c>
      <c r="N75" s="18" t="s">
        <v>406</v>
      </c>
      <c r="O75" s="19" t="s">
        <v>407</v>
      </c>
      <c r="P75" s="51" t="s">
        <v>380</v>
      </c>
      <c r="Q75" s="52" t="s">
        <v>441</v>
      </c>
      <c r="R75" s="51" t="s">
        <v>381</v>
      </c>
      <c r="S75" s="59" t="s">
        <v>107</v>
      </c>
    </row>
    <row r="76" spans="2:19" ht="94.5">
      <c r="B76" s="54">
        <v>29</v>
      </c>
      <c r="C76" s="55">
        <v>45282</v>
      </c>
      <c r="D76" s="54" t="s">
        <v>397</v>
      </c>
      <c r="E76" s="54" t="s">
        <v>398</v>
      </c>
      <c r="F76" s="70" t="s">
        <v>465</v>
      </c>
      <c r="G76" s="73" t="s">
        <v>466</v>
      </c>
      <c r="H76" s="69" t="s">
        <v>349</v>
      </c>
      <c r="I76" s="18" t="s">
        <v>467</v>
      </c>
      <c r="J76" s="23" t="s">
        <v>468</v>
      </c>
      <c r="K76" s="23" t="s">
        <v>469</v>
      </c>
      <c r="L76" s="23" t="s">
        <v>38</v>
      </c>
      <c r="M76" s="53" t="s">
        <v>150</v>
      </c>
      <c r="N76" s="18" t="s">
        <v>406</v>
      </c>
      <c r="O76" s="19" t="s">
        <v>407</v>
      </c>
      <c r="P76" s="51" t="s">
        <v>380</v>
      </c>
      <c r="Q76" s="52" t="s">
        <v>441</v>
      </c>
      <c r="R76" s="51" t="s">
        <v>381</v>
      </c>
      <c r="S76" s="60" t="s">
        <v>101</v>
      </c>
    </row>
    <row r="77" spans="2:19" ht="78.75">
      <c r="B77" s="54">
        <v>30</v>
      </c>
      <c r="C77" s="55">
        <v>45282</v>
      </c>
      <c r="D77" s="54" t="s">
        <v>397</v>
      </c>
      <c r="E77" s="54" t="s">
        <v>398</v>
      </c>
      <c r="F77" s="70" t="s">
        <v>470</v>
      </c>
      <c r="G77" s="73" t="s">
        <v>471</v>
      </c>
      <c r="H77" s="69" t="s">
        <v>472</v>
      </c>
      <c r="I77" s="18" t="s">
        <v>473</v>
      </c>
      <c r="J77" s="23" t="s">
        <v>474</v>
      </c>
      <c r="K77" s="23" t="s">
        <v>475</v>
      </c>
      <c r="L77" s="23" t="s">
        <v>476</v>
      </c>
      <c r="M77" s="53" t="s">
        <v>150</v>
      </c>
      <c r="N77" s="18" t="s">
        <v>308</v>
      </c>
      <c r="O77" s="19" t="s">
        <v>477</v>
      </c>
      <c r="P77" s="51" t="s">
        <v>478</v>
      </c>
      <c r="Q77" s="52" t="s">
        <v>479</v>
      </c>
      <c r="R77" s="51" t="s">
        <v>480</v>
      </c>
      <c r="S77" s="60" t="s">
        <v>101</v>
      </c>
    </row>
    <row r="78" spans="2:19" ht="63">
      <c r="B78" s="54">
        <v>31</v>
      </c>
      <c r="C78" s="55">
        <v>45282</v>
      </c>
      <c r="D78" s="54" t="s">
        <v>397</v>
      </c>
      <c r="E78" s="54" t="s">
        <v>481</v>
      </c>
      <c r="F78" s="70" t="s">
        <v>482</v>
      </c>
      <c r="G78" s="73" t="s">
        <v>483</v>
      </c>
      <c r="H78" s="69" t="s">
        <v>484</v>
      </c>
      <c r="I78" s="18" t="s">
        <v>485</v>
      </c>
      <c r="J78" s="23" t="s">
        <v>486</v>
      </c>
      <c r="K78" s="23" t="s">
        <v>475</v>
      </c>
      <c r="L78" s="23" t="s">
        <v>487</v>
      </c>
      <c r="M78" s="53" t="s">
        <v>150</v>
      </c>
      <c r="N78" s="18" t="s">
        <v>295</v>
      </c>
      <c r="O78" s="19" t="s">
        <v>488</v>
      </c>
      <c r="P78" s="51" t="s">
        <v>489</v>
      </c>
      <c r="Q78" s="52" t="s">
        <v>479</v>
      </c>
      <c r="R78" s="51" t="s">
        <v>490</v>
      </c>
      <c r="S78" s="59" t="s">
        <v>107</v>
      </c>
    </row>
    <row r="79" spans="2:19" ht="63" customHeight="1">
      <c r="B79" s="97">
        <v>32</v>
      </c>
      <c r="C79" s="103">
        <v>45282</v>
      </c>
      <c r="D79" s="97" t="s">
        <v>397</v>
      </c>
      <c r="E79" s="97" t="s">
        <v>481</v>
      </c>
      <c r="F79" s="76" t="s">
        <v>491</v>
      </c>
      <c r="G79" s="110" t="s">
        <v>492</v>
      </c>
      <c r="H79" s="164" t="s">
        <v>493</v>
      </c>
      <c r="I79" s="78" t="s">
        <v>494</v>
      </c>
      <c r="J79" s="23" t="s">
        <v>495</v>
      </c>
      <c r="K79" s="23" t="s">
        <v>496</v>
      </c>
      <c r="L79" s="23" t="s">
        <v>497</v>
      </c>
      <c r="M79" s="166" t="s">
        <v>150</v>
      </c>
      <c r="N79" s="18" t="s">
        <v>308</v>
      </c>
      <c r="O79" s="19" t="s">
        <v>477</v>
      </c>
      <c r="P79" s="51" t="s">
        <v>478</v>
      </c>
      <c r="Q79" s="52" t="s">
        <v>479</v>
      </c>
      <c r="R79" s="51" t="s">
        <v>480</v>
      </c>
      <c r="S79" s="124" t="s">
        <v>101</v>
      </c>
    </row>
    <row r="80" spans="2:19" ht="94.5">
      <c r="B80" s="98"/>
      <c r="C80" s="104"/>
      <c r="D80" s="98"/>
      <c r="E80" s="98"/>
      <c r="F80" s="77"/>
      <c r="G80" s="111"/>
      <c r="H80" s="165"/>
      <c r="I80" s="79"/>
      <c r="J80" s="23" t="s">
        <v>498</v>
      </c>
      <c r="K80" s="23" t="s">
        <v>496</v>
      </c>
      <c r="L80" s="23" t="s">
        <v>499</v>
      </c>
      <c r="M80" s="167"/>
      <c r="N80" s="18" t="s">
        <v>406</v>
      </c>
      <c r="O80" s="19" t="s">
        <v>407</v>
      </c>
      <c r="P80" s="51" t="s">
        <v>500</v>
      </c>
      <c r="Q80" s="52" t="s">
        <v>479</v>
      </c>
      <c r="R80" s="51" t="s">
        <v>501</v>
      </c>
      <c r="S80" s="125"/>
    </row>
    <row r="81" spans="2:19" ht="63">
      <c r="B81" s="97">
        <v>33</v>
      </c>
      <c r="C81" s="103">
        <v>45282</v>
      </c>
      <c r="D81" s="97" t="s">
        <v>397</v>
      </c>
      <c r="E81" s="97" t="s">
        <v>481</v>
      </c>
      <c r="F81" s="76" t="s">
        <v>502</v>
      </c>
      <c r="G81" s="110" t="s">
        <v>503</v>
      </c>
      <c r="H81" s="164" t="s">
        <v>504</v>
      </c>
      <c r="I81" s="78" t="s">
        <v>505</v>
      </c>
      <c r="J81" s="23" t="s">
        <v>506</v>
      </c>
      <c r="K81" s="23" t="s">
        <v>475</v>
      </c>
      <c r="L81" s="23" t="s">
        <v>507</v>
      </c>
      <c r="M81" s="166" t="s">
        <v>150</v>
      </c>
      <c r="N81" s="18" t="s">
        <v>427</v>
      </c>
      <c r="O81" s="19" t="s">
        <v>454</v>
      </c>
      <c r="P81" s="51" t="s">
        <v>508</v>
      </c>
      <c r="Q81" s="52" t="s">
        <v>479</v>
      </c>
      <c r="R81" s="51" t="s">
        <v>456</v>
      </c>
      <c r="S81" s="108" t="s">
        <v>107</v>
      </c>
    </row>
    <row r="82" spans="2:19" ht="47.25">
      <c r="B82" s="98"/>
      <c r="C82" s="104"/>
      <c r="D82" s="98"/>
      <c r="E82" s="98"/>
      <c r="F82" s="77"/>
      <c r="G82" s="111"/>
      <c r="H82" s="165"/>
      <c r="I82" s="79"/>
      <c r="J82" s="23" t="s">
        <v>509</v>
      </c>
      <c r="K82" s="23" t="s">
        <v>475</v>
      </c>
      <c r="L82" s="23" t="s">
        <v>510</v>
      </c>
      <c r="M82" s="167"/>
      <c r="N82" s="18" t="s">
        <v>406</v>
      </c>
      <c r="O82" s="19" t="s">
        <v>407</v>
      </c>
      <c r="P82" s="51" t="s">
        <v>432</v>
      </c>
      <c r="Q82" s="52" t="s">
        <v>479</v>
      </c>
      <c r="R82" s="51" t="s">
        <v>511</v>
      </c>
      <c r="S82" s="109"/>
    </row>
    <row r="83" spans="2:19" ht="63">
      <c r="B83" s="7">
        <v>34</v>
      </c>
      <c r="C83" s="41">
        <v>45282</v>
      </c>
      <c r="D83" s="7" t="s">
        <v>397</v>
      </c>
      <c r="E83" s="7" t="s">
        <v>481</v>
      </c>
      <c r="F83" s="65" t="s">
        <v>512</v>
      </c>
      <c r="G83" s="29" t="s">
        <v>513</v>
      </c>
      <c r="H83" s="66" t="s">
        <v>514</v>
      </c>
      <c r="I83" s="18" t="s">
        <v>515</v>
      </c>
      <c r="J83" s="23" t="s">
        <v>516</v>
      </c>
      <c r="K83" s="23" t="s">
        <v>475</v>
      </c>
      <c r="L83" s="23" t="s">
        <v>517</v>
      </c>
      <c r="M83" s="21" t="s">
        <v>150</v>
      </c>
      <c r="N83" s="19" t="s">
        <v>427</v>
      </c>
      <c r="O83" s="19" t="s">
        <v>454</v>
      </c>
      <c r="P83" s="51" t="s">
        <v>508</v>
      </c>
      <c r="Q83" s="52" t="s">
        <v>479</v>
      </c>
      <c r="R83" s="51" t="s">
        <v>456</v>
      </c>
      <c r="S83" s="28" t="s">
        <v>107</v>
      </c>
    </row>
    <row r="84" spans="2:19" ht="110.25">
      <c r="B84" s="97">
        <v>35</v>
      </c>
      <c r="C84" s="103">
        <v>45282</v>
      </c>
      <c r="D84" s="97" t="s">
        <v>518</v>
      </c>
      <c r="E84" s="97" t="s">
        <v>519</v>
      </c>
      <c r="F84" s="76" t="s">
        <v>520</v>
      </c>
      <c r="G84" s="110" t="s">
        <v>521</v>
      </c>
      <c r="H84" s="66" t="s">
        <v>522</v>
      </c>
      <c r="I84" s="18" t="s">
        <v>523</v>
      </c>
      <c r="J84" s="23" t="s">
        <v>524</v>
      </c>
      <c r="K84" s="23" t="s">
        <v>525</v>
      </c>
      <c r="L84" s="23" t="s">
        <v>526</v>
      </c>
      <c r="M84" s="166" t="s">
        <v>150</v>
      </c>
      <c r="N84" s="78" t="s">
        <v>527</v>
      </c>
      <c r="O84" s="78" t="s">
        <v>528</v>
      </c>
      <c r="P84" s="51" t="s">
        <v>529</v>
      </c>
      <c r="Q84" s="52" t="s">
        <v>530</v>
      </c>
      <c r="R84" s="51" t="s">
        <v>531</v>
      </c>
      <c r="S84" s="124" t="s">
        <v>101</v>
      </c>
    </row>
    <row r="85" spans="2:19" ht="94.5">
      <c r="B85" s="100"/>
      <c r="C85" s="105"/>
      <c r="D85" s="100"/>
      <c r="E85" s="100"/>
      <c r="F85" s="86"/>
      <c r="G85" s="173"/>
      <c r="H85" s="164" t="s">
        <v>532</v>
      </c>
      <c r="I85" s="78" t="s">
        <v>533</v>
      </c>
      <c r="J85" s="23" t="s">
        <v>534</v>
      </c>
      <c r="K85" s="23" t="s">
        <v>525</v>
      </c>
      <c r="L85" s="23" t="s">
        <v>526</v>
      </c>
      <c r="M85" s="168"/>
      <c r="N85" s="79"/>
      <c r="O85" s="79"/>
      <c r="P85" s="51" t="s">
        <v>432</v>
      </c>
      <c r="Q85" s="52" t="s">
        <v>530</v>
      </c>
      <c r="R85" s="51" t="s">
        <v>535</v>
      </c>
      <c r="S85" s="172"/>
    </row>
    <row r="86" spans="2:19" ht="110.25">
      <c r="B86" s="98"/>
      <c r="C86" s="104"/>
      <c r="D86" s="98"/>
      <c r="E86" s="98"/>
      <c r="F86" s="77"/>
      <c r="G86" s="111"/>
      <c r="H86" s="165"/>
      <c r="I86" s="79"/>
      <c r="J86" s="23" t="s">
        <v>536</v>
      </c>
      <c r="K86" s="23" t="s">
        <v>525</v>
      </c>
      <c r="L86" s="23" t="s">
        <v>526</v>
      </c>
      <c r="M86" s="167"/>
      <c r="N86" s="19" t="s">
        <v>406</v>
      </c>
      <c r="O86" s="19" t="s">
        <v>407</v>
      </c>
      <c r="P86" s="51" t="s">
        <v>529</v>
      </c>
      <c r="Q86" s="52" t="s">
        <v>530</v>
      </c>
      <c r="R86" s="51" t="s">
        <v>531</v>
      </c>
      <c r="S86" s="125"/>
    </row>
    <row r="87" spans="2:19" ht="110.25">
      <c r="B87" s="97">
        <v>36</v>
      </c>
      <c r="C87" s="103">
        <v>45282</v>
      </c>
      <c r="D87" s="97" t="s">
        <v>518</v>
      </c>
      <c r="E87" s="97" t="s">
        <v>519</v>
      </c>
      <c r="F87" s="76" t="s">
        <v>537</v>
      </c>
      <c r="G87" s="110" t="s">
        <v>538</v>
      </c>
      <c r="H87" s="164" t="s">
        <v>63</v>
      </c>
      <c r="I87" s="78" t="s">
        <v>539</v>
      </c>
      <c r="J87" s="78" t="s">
        <v>540</v>
      </c>
      <c r="K87" s="78" t="s">
        <v>525</v>
      </c>
      <c r="L87" s="78" t="s">
        <v>541</v>
      </c>
      <c r="M87" s="166" t="s">
        <v>150</v>
      </c>
      <c r="N87" s="78" t="s">
        <v>527</v>
      </c>
      <c r="O87" s="78" t="s">
        <v>528</v>
      </c>
      <c r="P87" s="51" t="s">
        <v>529</v>
      </c>
      <c r="Q87" s="52" t="s">
        <v>530</v>
      </c>
      <c r="R87" s="51" t="s">
        <v>531</v>
      </c>
      <c r="S87" s="124" t="s">
        <v>101</v>
      </c>
    </row>
    <row r="88" spans="2:19" ht="47.25">
      <c r="B88" s="100"/>
      <c r="C88" s="105"/>
      <c r="D88" s="100"/>
      <c r="E88" s="100"/>
      <c r="F88" s="86"/>
      <c r="G88" s="173"/>
      <c r="H88" s="174"/>
      <c r="I88" s="87"/>
      <c r="J88" s="87"/>
      <c r="K88" s="87"/>
      <c r="L88" s="87"/>
      <c r="M88" s="168"/>
      <c r="N88" s="79"/>
      <c r="O88" s="79"/>
      <c r="P88" s="51" t="s">
        <v>432</v>
      </c>
      <c r="Q88" s="52" t="s">
        <v>530</v>
      </c>
      <c r="R88" s="51" t="s">
        <v>535</v>
      </c>
      <c r="S88" s="172"/>
    </row>
    <row r="89" spans="2:19" ht="110.25">
      <c r="B89" s="98"/>
      <c r="C89" s="104"/>
      <c r="D89" s="98"/>
      <c r="E89" s="98"/>
      <c r="F89" s="77"/>
      <c r="G89" s="111"/>
      <c r="H89" s="165"/>
      <c r="I89" s="79"/>
      <c r="J89" s="79"/>
      <c r="K89" s="79"/>
      <c r="L89" s="79"/>
      <c r="M89" s="167"/>
      <c r="N89" s="18" t="s">
        <v>406</v>
      </c>
      <c r="O89" s="19" t="s">
        <v>407</v>
      </c>
      <c r="P89" s="51" t="s">
        <v>529</v>
      </c>
      <c r="Q89" s="52" t="s">
        <v>530</v>
      </c>
      <c r="R89" s="51" t="s">
        <v>531</v>
      </c>
      <c r="S89" s="125"/>
    </row>
    <row r="90" spans="2:19" ht="110.25">
      <c r="B90" s="97">
        <v>37</v>
      </c>
      <c r="C90" s="103">
        <v>45282</v>
      </c>
      <c r="D90" s="97" t="s">
        <v>518</v>
      </c>
      <c r="E90" s="97" t="s">
        <v>519</v>
      </c>
      <c r="F90" s="76" t="s">
        <v>542</v>
      </c>
      <c r="G90" s="110" t="s">
        <v>543</v>
      </c>
      <c r="H90" s="66" t="s">
        <v>544</v>
      </c>
      <c r="I90" s="18" t="s">
        <v>545</v>
      </c>
      <c r="J90" s="23" t="s">
        <v>546</v>
      </c>
      <c r="K90" s="23" t="s">
        <v>525</v>
      </c>
      <c r="L90" s="23" t="s">
        <v>547</v>
      </c>
      <c r="M90" s="166" t="s">
        <v>101</v>
      </c>
      <c r="N90" s="78" t="s">
        <v>527</v>
      </c>
      <c r="O90" s="78" t="s">
        <v>528</v>
      </c>
      <c r="P90" s="51" t="s">
        <v>529</v>
      </c>
      <c r="Q90" s="52" t="s">
        <v>530</v>
      </c>
      <c r="R90" s="51" t="s">
        <v>531</v>
      </c>
      <c r="S90" s="170" t="s">
        <v>101</v>
      </c>
    </row>
    <row r="91" spans="2:19" ht="94.5">
      <c r="B91" s="100"/>
      <c r="C91" s="105"/>
      <c r="D91" s="100"/>
      <c r="E91" s="100"/>
      <c r="F91" s="86"/>
      <c r="G91" s="173"/>
      <c r="H91" s="66" t="s">
        <v>532</v>
      </c>
      <c r="I91" s="78" t="s">
        <v>533</v>
      </c>
      <c r="J91" s="23" t="s">
        <v>534</v>
      </c>
      <c r="K91" s="23" t="s">
        <v>525</v>
      </c>
      <c r="L91" s="23" t="s">
        <v>526</v>
      </c>
      <c r="M91" s="168"/>
      <c r="N91" s="79"/>
      <c r="O91" s="79"/>
      <c r="P91" s="51" t="s">
        <v>432</v>
      </c>
      <c r="Q91" s="52" t="s">
        <v>530</v>
      </c>
      <c r="R91" s="51" t="s">
        <v>535</v>
      </c>
      <c r="S91" s="175"/>
    </row>
    <row r="92" spans="2:19" ht="110.25">
      <c r="B92" s="98"/>
      <c r="C92" s="104"/>
      <c r="D92" s="98"/>
      <c r="E92" s="98"/>
      <c r="F92" s="77"/>
      <c r="G92" s="111"/>
      <c r="H92" s="66"/>
      <c r="I92" s="79"/>
      <c r="J92" s="23" t="s">
        <v>536</v>
      </c>
      <c r="K92" s="23" t="s">
        <v>525</v>
      </c>
      <c r="L92" s="23" t="s">
        <v>526</v>
      </c>
      <c r="M92" s="167"/>
      <c r="N92" s="19" t="s">
        <v>406</v>
      </c>
      <c r="O92" s="19" t="s">
        <v>407</v>
      </c>
      <c r="P92" s="51" t="s">
        <v>529</v>
      </c>
      <c r="Q92" s="52" t="s">
        <v>530</v>
      </c>
      <c r="R92" s="51" t="s">
        <v>531</v>
      </c>
      <c r="S92" s="171"/>
    </row>
    <row r="93" spans="2:19" ht="110.25">
      <c r="B93" s="90">
        <v>32</v>
      </c>
      <c r="C93" s="101">
        <v>45282</v>
      </c>
      <c r="D93" s="90" t="s">
        <v>548</v>
      </c>
      <c r="E93" s="90" t="s">
        <v>519</v>
      </c>
      <c r="F93" s="91" t="s">
        <v>520</v>
      </c>
      <c r="G93" s="121" t="s">
        <v>521</v>
      </c>
      <c r="H93" s="65" t="s">
        <v>522</v>
      </c>
      <c r="I93" s="19" t="str">
        <f>IFERROR(VLOOKUP(H93,'[12]Riesgos de corrupción'!$Q$9:$R$16,2,0),0)</f>
        <v>Contacto con el beneficiario del titulo minero, ingenieros y técnicos asignados a las visitas donde se generen espacios de persuasión sobre decisiones de la Entidad para beneficio mutuo.</v>
      </c>
      <c r="J93" s="23" t="s">
        <v>524</v>
      </c>
      <c r="K93" s="23" t="s">
        <v>525</v>
      </c>
      <c r="L93" s="23" t="s">
        <v>526</v>
      </c>
      <c r="M93" s="112" t="str">
        <f>IFERROR(VLOOKUP(F93,'[12]Riesgos de corrupción'!$C$44:$M$49,10,0),0)</f>
        <v>Extremo</v>
      </c>
      <c r="N93" s="95" t="s">
        <v>527</v>
      </c>
      <c r="O93" s="117" t="str">
        <f>IFERROR(VLOOKUP(N93,'[13]Riesgos de corrupción'!$C$34:$D$39,2,0),0)</f>
        <v xml:space="preserve">Desprotección de derechos ciudadanos </v>
      </c>
      <c r="P93" s="19" t="s">
        <v>529</v>
      </c>
      <c r="Q93" s="19" t="s">
        <v>530</v>
      </c>
      <c r="R93" s="19" t="s">
        <v>531</v>
      </c>
      <c r="S93" s="118" t="str">
        <f>IFERROR(VLOOKUP(F93,'[12]Riesgos de corrupción'!$C$44:$M$49,11,0),0)</f>
        <v>Alto</v>
      </c>
    </row>
    <row r="94" spans="2:19" ht="94.5">
      <c r="B94" s="90"/>
      <c r="C94" s="90"/>
      <c r="D94" s="90"/>
      <c r="E94" s="90"/>
      <c r="F94" s="91"/>
      <c r="G94" s="121"/>
      <c r="H94" s="91" t="s">
        <v>532</v>
      </c>
      <c r="I94" s="117" t="str">
        <f>IFERROR(VLOOKUP(H94,'[12]Riesgos de corrupción'!$Q$9:$R$16,2,0),0)</f>
        <v>Propuestas por parte de los servidores de la ANM hacia los titulares mineros para generar informes de visita que no cumplen con la norma buscando un interés económico</v>
      </c>
      <c r="J94" s="23" t="s">
        <v>534</v>
      </c>
      <c r="K94" s="23" t="s">
        <v>525</v>
      </c>
      <c r="L94" s="23" t="s">
        <v>526</v>
      </c>
      <c r="M94" s="112"/>
      <c r="N94" s="95"/>
      <c r="O94" s="117"/>
      <c r="P94" s="23" t="s">
        <v>432</v>
      </c>
      <c r="Q94" s="23" t="s">
        <v>530</v>
      </c>
      <c r="R94" s="23" t="s">
        <v>535</v>
      </c>
      <c r="S94" s="118"/>
    </row>
    <row r="95" spans="2:19" ht="110.25">
      <c r="B95" s="90"/>
      <c r="C95" s="90"/>
      <c r="D95" s="90"/>
      <c r="E95" s="90"/>
      <c r="F95" s="91"/>
      <c r="G95" s="121"/>
      <c r="H95" s="91"/>
      <c r="I95" s="117"/>
      <c r="J95" s="23" t="s">
        <v>536</v>
      </c>
      <c r="K95" s="23" t="s">
        <v>525</v>
      </c>
      <c r="L95" s="23" t="s">
        <v>526</v>
      </c>
      <c r="M95" s="112"/>
      <c r="N95" s="18" t="s">
        <v>406</v>
      </c>
      <c r="O95" s="24" t="str">
        <f>IFERROR(VLOOKUP(N95,'[13]Riesgos de corrupción'!$C$34:$D$39,2,0),0)</f>
        <v>Favorecimiento de intereses privados</v>
      </c>
      <c r="P95" s="19" t="s">
        <v>529</v>
      </c>
      <c r="Q95" s="19" t="s">
        <v>530</v>
      </c>
      <c r="R95" s="19" t="s">
        <v>531</v>
      </c>
      <c r="S95" s="118"/>
    </row>
    <row r="96" spans="2:19" ht="110.25">
      <c r="B96" s="90">
        <v>33</v>
      </c>
      <c r="C96" s="101">
        <v>45282</v>
      </c>
      <c r="D96" s="90" t="s">
        <v>548</v>
      </c>
      <c r="E96" s="90" t="s">
        <v>519</v>
      </c>
      <c r="F96" s="91" t="s">
        <v>537</v>
      </c>
      <c r="G96" s="121" t="s">
        <v>538</v>
      </c>
      <c r="H96" s="76" t="s">
        <v>63</v>
      </c>
      <c r="I96" s="78" t="str">
        <f>IFERROR(VLOOKUP(H96,'[12]Riesgos de corrupción'!$Q$9:$R$16,2,0),0)</f>
        <v>Debilidades en los controles de seguridad en las ESSM que permitan sacar equipos sin autorización.</v>
      </c>
      <c r="J96" s="78" t="s">
        <v>540</v>
      </c>
      <c r="K96" s="78" t="s">
        <v>525</v>
      </c>
      <c r="L96" s="78" t="s">
        <v>541</v>
      </c>
      <c r="M96" s="112" t="str">
        <f>IFERROR(VLOOKUP(F96,'[12]Riesgos de corrupción'!$C$44:$M$49,10,0),0)</f>
        <v>Extremo</v>
      </c>
      <c r="N96" s="95" t="s">
        <v>527</v>
      </c>
      <c r="O96" s="117" t="str">
        <f>IFERROR(VLOOKUP(N96,'[13]Riesgos de corrupción'!$C$34:$D$39,2,0),0)</f>
        <v xml:space="preserve">Desprotección de derechos ciudadanos </v>
      </c>
      <c r="P96" s="19" t="s">
        <v>529</v>
      </c>
      <c r="Q96" s="19" t="s">
        <v>530</v>
      </c>
      <c r="R96" s="19" t="s">
        <v>531</v>
      </c>
      <c r="S96" s="118" t="str">
        <f>IFERROR(VLOOKUP(F96,'[12]Riesgos de corrupción'!$C$44:$M$49,11,0),0)</f>
        <v>Alto</v>
      </c>
    </row>
    <row r="97" spans="2:19" ht="47.25">
      <c r="B97" s="90"/>
      <c r="C97" s="90"/>
      <c r="D97" s="90"/>
      <c r="E97" s="90"/>
      <c r="F97" s="91"/>
      <c r="G97" s="121"/>
      <c r="H97" s="86"/>
      <c r="I97" s="87"/>
      <c r="J97" s="87"/>
      <c r="K97" s="87"/>
      <c r="L97" s="87"/>
      <c r="M97" s="112"/>
      <c r="N97" s="95"/>
      <c r="O97" s="117"/>
      <c r="P97" s="23" t="s">
        <v>432</v>
      </c>
      <c r="Q97" s="23" t="s">
        <v>530</v>
      </c>
      <c r="R97" s="23" t="s">
        <v>535</v>
      </c>
      <c r="S97" s="118"/>
    </row>
    <row r="98" spans="2:19" ht="110.25">
      <c r="B98" s="90"/>
      <c r="C98" s="90"/>
      <c r="D98" s="90"/>
      <c r="E98" s="90"/>
      <c r="F98" s="91"/>
      <c r="G98" s="121"/>
      <c r="H98" s="77"/>
      <c r="I98" s="79"/>
      <c r="J98" s="79"/>
      <c r="K98" s="79"/>
      <c r="L98" s="79"/>
      <c r="M98" s="112"/>
      <c r="N98" s="18" t="s">
        <v>406</v>
      </c>
      <c r="O98" s="24" t="str">
        <f>IFERROR(VLOOKUP(N98,'[13]Riesgos de corrupción'!$C$34:$D$39,2,0),0)</f>
        <v>Favorecimiento de intereses privados</v>
      </c>
      <c r="P98" s="19" t="s">
        <v>529</v>
      </c>
      <c r="Q98" s="19" t="s">
        <v>530</v>
      </c>
      <c r="R98" s="19" t="s">
        <v>531</v>
      </c>
      <c r="S98" s="118"/>
    </row>
    <row r="99" spans="2:19" ht="110.25">
      <c r="B99" s="90">
        <v>34</v>
      </c>
      <c r="C99" s="101">
        <v>45282</v>
      </c>
      <c r="D99" s="90" t="s">
        <v>548</v>
      </c>
      <c r="E99" s="90" t="s">
        <v>519</v>
      </c>
      <c r="F99" s="91" t="s">
        <v>542</v>
      </c>
      <c r="G99" s="121" t="s">
        <v>543</v>
      </c>
      <c r="H99" s="65" t="s">
        <v>544</v>
      </c>
      <c r="I99" s="24" t="str">
        <f>IFERROR(VLOOKUP(H99,'[12]Riesgos de corrupción'!$Q$9:$R$16,2,0),0)</f>
        <v>Contacto entre el titular, beneficiario o solicitante y el equipo investigador, donde se generen oportunidades de persuasión sobre los resultados de la investigación</v>
      </c>
      <c r="J99" s="23" t="s">
        <v>546</v>
      </c>
      <c r="K99" s="23" t="s">
        <v>525</v>
      </c>
      <c r="L99" s="23" t="s">
        <v>547</v>
      </c>
      <c r="M99" s="112" t="s">
        <v>150</v>
      </c>
      <c r="N99" s="95" t="s">
        <v>527</v>
      </c>
      <c r="O99" s="117" t="str">
        <f>IFERROR(VLOOKUP(N99,'[13]Riesgos de corrupción'!$C$34:$D$39,2,0),0)</f>
        <v xml:space="preserve">Desprotección de derechos ciudadanos </v>
      </c>
      <c r="P99" s="19" t="s">
        <v>529</v>
      </c>
      <c r="Q99" s="19" t="s">
        <v>530</v>
      </c>
      <c r="R99" s="19" t="s">
        <v>531</v>
      </c>
      <c r="S99" s="118" t="s">
        <v>101</v>
      </c>
    </row>
    <row r="100" spans="2:19" ht="94.5">
      <c r="B100" s="90"/>
      <c r="C100" s="90"/>
      <c r="D100" s="90"/>
      <c r="E100" s="90"/>
      <c r="F100" s="91"/>
      <c r="G100" s="121"/>
      <c r="H100" s="91" t="s">
        <v>532</v>
      </c>
      <c r="I100" s="117" t="str">
        <f>IFERROR(VLOOKUP(H100,'[12]Riesgos de corrupción'!$Q$9:$R$16,2,0),0)</f>
        <v>Propuestas por parte de los servidores de la ANM hacia los titulares mineros para generar informes de visita que no cumplen con la norma buscando un interés económico</v>
      </c>
      <c r="J100" s="23" t="s">
        <v>534</v>
      </c>
      <c r="K100" s="23" t="s">
        <v>525</v>
      </c>
      <c r="L100" s="23" t="s">
        <v>526</v>
      </c>
      <c r="M100" s="112"/>
      <c r="N100" s="95"/>
      <c r="O100" s="117"/>
      <c r="P100" s="23" t="s">
        <v>432</v>
      </c>
      <c r="Q100" s="23" t="s">
        <v>530</v>
      </c>
      <c r="R100" s="23" t="s">
        <v>535</v>
      </c>
      <c r="S100" s="118"/>
    </row>
    <row r="101" spans="2:19" ht="110.25">
      <c r="B101" s="90"/>
      <c r="C101" s="90"/>
      <c r="D101" s="90"/>
      <c r="E101" s="90"/>
      <c r="F101" s="91"/>
      <c r="G101" s="121"/>
      <c r="H101" s="91"/>
      <c r="I101" s="117"/>
      <c r="J101" s="23" t="s">
        <v>536</v>
      </c>
      <c r="K101" s="23" t="s">
        <v>525</v>
      </c>
      <c r="L101" s="23" t="s">
        <v>526</v>
      </c>
      <c r="M101" s="112"/>
      <c r="N101" s="18" t="s">
        <v>406</v>
      </c>
      <c r="O101" s="24" t="str">
        <f>IFERROR(VLOOKUP(N101,'[13]Riesgos de corrupción'!$C$34:$D$39,2,0),0)</f>
        <v>Favorecimiento de intereses privados</v>
      </c>
      <c r="P101" s="19" t="s">
        <v>529</v>
      </c>
      <c r="Q101" s="19" t="s">
        <v>530</v>
      </c>
      <c r="R101" s="19" t="s">
        <v>531</v>
      </c>
      <c r="S101" s="118"/>
    </row>
    <row r="102" spans="2:19" ht="63">
      <c r="B102" s="97">
        <v>35</v>
      </c>
      <c r="C102" s="103">
        <v>45282</v>
      </c>
      <c r="D102" s="97" t="s">
        <v>549</v>
      </c>
      <c r="E102" s="97" t="s">
        <v>550</v>
      </c>
      <c r="F102" s="91" t="s">
        <v>551</v>
      </c>
      <c r="G102" s="117" t="s">
        <v>552</v>
      </c>
      <c r="H102" s="65" t="s">
        <v>553</v>
      </c>
      <c r="I102" s="19" t="s">
        <v>554</v>
      </c>
      <c r="J102" s="19" t="s">
        <v>555</v>
      </c>
      <c r="K102" s="19" t="s">
        <v>556</v>
      </c>
      <c r="L102" s="19" t="s">
        <v>557</v>
      </c>
      <c r="M102" s="112"/>
      <c r="N102" s="18" t="s">
        <v>558</v>
      </c>
      <c r="O102" s="40" t="s">
        <v>559</v>
      </c>
      <c r="P102" s="19" t="s">
        <v>560</v>
      </c>
      <c r="Q102" s="19" t="s">
        <v>561</v>
      </c>
      <c r="R102" s="19" t="s">
        <v>562</v>
      </c>
      <c r="S102" s="113"/>
    </row>
    <row r="103" spans="2:19" ht="78.75">
      <c r="B103" s="98"/>
      <c r="C103" s="104"/>
      <c r="D103" s="98"/>
      <c r="E103" s="98"/>
      <c r="F103" s="91"/>
      <c r="G103" s="117"/>
      <c r="H103" s="65" t="s">
        <v>563</v>
      </c>
      <c r="I103" s="19" t="str">
        <f>IFERROR(VLOOKUP(H103,'[14]Riesgos de corrupción'!$Q$9:$R$47,2,0),0)</f>
        <v>Incumplimiento de las políticas de conflicto de interés</v>
      </c>
      <c r="J103" s="19" t="s">
        <v>564</v>
      </c>
      <c r="K103" s="19" t="s">
        <v>556</v>
      </c>
      <c r="L103" s="19" t="s">
        <v>557</v>
      </c>
      <c r="M103" s="112"/>
      <c r="N103" s="18" t="s">
        <v>558</v>
      </c>
      <c r="O103" s="19" t="s">
        <v>559</v>
      </c>
      <c r="P103" s="19" t="s">
        <v>565</v>
      </c>
      <c r="Q103" s="19" t="s">
        <v>566</v>
      </c>
      <c r="R103" s="19" t="s">
        <v>567</v>
      </c>
      <c r="S103" s="113"/>
    </row>
    <row r="104" spans="2:19" ht="63">
      <c r="B104" s="7">
        <v>36</v>
      </c>
      <c r="C104" s="41">
        <v>45282</v>
      </c>
      <c r="D104" s="7" t="s">
        <v>549</v>
      </c>
      <c r="E104" s="7" t="s">
        <v>550</v>
      </c>
      <c r="F104" s="65" t="s">
        <v>568</v>
      </c>
      <c r="G104" s="23" t="s">
        <v>569</v>
      </c>
      <c r="H104" s="65" t="s">
        <v>570</v>
      </c>
      <c r="I104" s="24" t="str">
        <f>IFERROR(VLOOKUP(H104,'[14]Riesgos de corrupción'!$Q$9:$R$47,2,0),0)</f>
        <v>Manipulación de cifras y datos en la elaboración de los informes de PQRSD</v>
      </c>
      <c r="J104" s="62" t="s">
        <v>571</v>
      </c>
      <c r="K104" s="62" t="s">
        <v>572</v>
      </c>
      <c r="L104" s="62" t="s">
        <v>573</v>
      </c>
      <c r="M104" s="21" t="str">
        <f>IFERROR(VLOOKUP(F104,'[14]Riesgos de corrupción'!$C$156:$M$191,10,0),0)</f>
        <v>Alto</v>
      </c>
      <c r="N104" s="18" t="s">
        <v>275</v>
      </c>
      <c r="O104" s="19" t="str">
        <f>IFERROR(VLOOKUP(N104,'[14]Riesgos de corrupción'!$C$116:$D$151,2,0),0)</f>
        <v>Afectación de la imagen institucional de la ANM</v>
      </c>
      <c r="P104" s="19" t="s">
        <v>565</v>
      </c>
      <c r="Q104" s="9" t="s">
        <v>574</v>
      </c>
      <c r="R104" s="9" t="s">
        <v>567</v>
      </c>
      <c r="S104" s="28" t="str">
        <f>IFERROR(VLOOKUP(F104,'[14]Riesgos de corrupción'!$C$156:$M$191,11,0),0)</f>
        <v>Moderado</v>
      </c>
    </row>
    <row r="105" spans="2:19" ht="94.5" customHeight="1">
      <c r="B105" s="90">
        <v>37</v>
      </c>
      <c r="C105" s="90" t="s">
        <v>575</v>
      </c>
      <c r="D105" s="90" t="s">
        <v>576</v>
      </c>
      <c r="E105" s="90" t="s">
        <v>577</v>
      </c>
      <c r="F105" s="91" t="s">
        <v>578</v>
      </c>
      <c r="G105" s="92" t="s">
        <v>579</v>
      </c>
      <c r="H105" s="76" t="s">
        <v>580</v>
      </c>
      <c r="I105" s="78" t="str">
        <f>IFERROR(VLOOKUP(H105,'[15]Riesgos de corrupción'!$Q$9:$R$44,2,0),0)</f>
        <v>Debilidades en la revisión y aprobación de los documentos previos del proceso de contratación</v>
      </c>
      <c r="J105" s="82" t="s">
        <v>581</v>
      </c>
      <c r="K105" s="82" t="s">
        <v>582</v>
      </c>
      <c r="L105" s="82" t="s">
        <v>583</v>
      </c>
      <c r="M105" s="94" t="str">
        <f>IFERROR(VLOOKUP(F105,'[15]Riesgos de corrupción'!$C$150:$M$185,10,0),0)</f>
        <v>Alto</v>
      </c>
      <c r="N105" s="95" t="s">
        <v>406</v>
      </c>
      <c r="O105" s="93" t="str">
        <f>IFERROR(VLOOKUP(N105,'[15]Riesgos de corrupción'!$C$113:$D$145,2,0),0)</f>
        <v>Favorecimiento de intereses privados</v>
      </c>
      <c r="P105" s="19" t="s">
        <v>489</v>
      </c>
      <c r="Q105" s="8" t="s">
        <v>582</v>
      </c>
      <c r="R105" s="19" t="s">
        <v>511</v>
      </c>
      <c r="S105" s="89" t="str">
        <f>IFERROR(VLOOKUP(F105,'[15]Riesgos de corrupción'!$C$150:$M$185,11,0),0)</f>
        <v>Moderado</v>
      </c>
    </row>
    <row r="106" spans="2:19" ht="47.25">
      <c r="B106" s="90"/>
      <c r="C106" s="90"/>
      <c r="D106" s="90"/>
      <c r="E106" s="90"/>
      <c r="F106" s="91"/>
      <c r="G106" s="92"/>
      <c r="H106" s="86"/>
      <c r="I106" s="87"/>
      <c r="J106" s="88"/>
      <c r="K106" s="88"/>
      <c r="L106" s="88"/>
      <c r="M106" s="94"/>
      <c r="N106" s="95"/>
      <c r="O106" s="93"/>
      <c r="P106" s="19" t="s">
        <v>432</v>
      </c>
      <c r="Q106" s="8" t="s">
        <v>582</v>
      </c>
      <c r="R106" s="19" t="s">
        <v>443</v>
      </c>
      <c r="S106" s="89"/>
    </row>
    <row r="107" spans="2:19" ht="47.25">
      <c r="B107" s="90"/>
      <c r="C107" s="90"/>
      <c r="D107" s="90"/>
      <c r="E107" s="90"/>
      <c r="F107" s="91"/>
      <c r="G107" s="92"/>
      <c r="H107" s="77"/>
      <c r="I107" s="79"/>
      <c r="J107" s="83"/>
      <c r="K107" s="83"/>
      <c r="L107" s="83"/>
      <c r="M107" s="94"/>
      <c r="N107" s="18" t="s">
        <v>308</v>
      </c>
      <c r="O107" s="19" t="s">
        <v>477</v>
      </c>
      <c r="P107" s="19" t="s">
        <v>584</v>
      </c>
      <c r="Q107" s="8" t="s">
        <v>582</v>
      </c>
      <c r="R107" s="19" t="s">
        <v>585</v>
      </c>
      <c r="S107" s="89"/>
    </row>
    <row r="108" spans="2:19" ht="63">
      <c r="B108" s="7">
        <v>38</v>
      </c>
      <c r="C108" s="7" t="s">
        <v>575</v>
      </c>
      <c r="D108" s="7" t="s">
        <v>576</v>
      </c>
      <c r="E108" s="7" t="s">
        <v>577</v>
      </c>
      <c r="F108" s="65" t="s">
        <v>586</v>
      </c>
      <c r="G108" s="74" t="s">
        <v>587</v>
      </c>
      <c r="H108" s="65" t="s">
        <v>588</v>
      </c>
      <c r="I108" s="19" t="str">
        <f>IFERROR(VLOOKUP(H108,'[15]Riesgos de corrupción'!$Q$9:$R$44,2,0),0)</f>
        <v>Alteración de las TRD sin la aprobación y validación requerida</v>
      </c>
      <c r="J108" s="64" t="s">
        <v>589</v>
      </c>
      <c r="K108" s="64" t="s">
        <v>582</v>
      </c>
      <c r="L108" s="64" t="s">
        <v>590</v>
      </c>
      <c r="M108" s="67" t="str">
        <f>IFERROR(VLOOKUP(F108,'[15]Riesgos de corrupción'!$C$150:$M$185,10,0),0)</f>
        <v>Alto</v>
      </c>
      <c r="N108" s="18" t="s">
        <v>591</v>
      </c>
      <c r="O108" s="19" t="s">
        <v>592</v>
      </c>
      <c r="P108" s="19" t="s">
        <v>593</v>
      </c>
      <c r="Q108" s="8" t="s">
        <v>582</v>
      </c>
      <c r="R108" s="19" t="s">
        <v>594</v>
      </c>
      <c r="S108" s="63" t="str">
        <f>IFERROR(VLOOKUP(F108,'[15]Riesgos de corrupción'!$C$150:$M$185,11,0),0)</f>
        <v>Moderado</v>
      </c>
    </row>
    <row r="109" spans="2:19" ht="95.25" customHeight="1">
      <c r="B109" s="90">
        <v>39</v>
      </c>
      <c r="C109" s="90" t="s">
        <v>575</v>
      </c>
      <c r="D109" s="90" t="s">
        <v>576</v>
      </c>
      <c r="E109" s="90" t="s">
        <v>577</v>
      </c>
      <c r="F109" s="91" t="s">
        <v>595</v>
      </c>
      <c r="G109" s="92" t="s">
        <v>596</v>
      </c>
      <c r="H109" s="76" t="s">
        <v>597</v>
      </c>
      <c r="I109" s="78" t="str">
        <f>IFERROR(VLOOKUP(H109,'[15]Riesgos de corrupción'!$Q$9:$R$44,2,0),0)</f>
        <v>Desorganización de documentación en archivos de gestión</v>
      </c>
      <c r="J109" s="82" t="s">
        <v>598</v>
      </c>
      <c r="K109" s="82" t="s">
        <v>599</v>
      </c>
      <c r="L109" s="82" t="s">
        <v>600</v>
      </c>
      <c r="M109" s="94" t="str">
        <f>IFERROR(VLOOKUP(F109,'[15]Riesgos de corrupción'!$C$150:$M$185,10,0),0)</f>
        <v>Alto</v>
      </c>
      <c r="N109" s="95" t="s">
        <v>527</v>
      </c>
      <c r="O109" s="93" t="str">
        <f>IFERROR(VLOOKUP(N109,'[15]Riesgos de corrupción'!$C$113:$D$145,2,0),0)</f>
        <v>Desprotección de derechos ciudadanos</v>
      </c>
      <c r="P109" s="19" t="s">
        <v>601</v>
      </c>
      <c r="Q109" s="8" t="s">
        <v>582</v>
      </c>
      <c r="R109" s="19" t="s">
        <v>602</v>
      </c>
      <c r="S109" s="89" t="str">
        <f>IFERROR(VLOOKUP(F109,'[15]Riesgos de corrupción'!$C$150:$M$185,11,0),0)</f>
        <v>Moderado</v>
      </c>
    </row>
    <row r="110" spans="2:19" ht="47.25">
      <c r="B110" s="90"/>
      <c r="C110" s="90"/>
      <c r="D110" s="90"/>
      <c r="E110" s="90"/>
      <c r="F110" s="91"/>
      <c r="G110" s="92"/>
      <c r="H110" s="77"/>
      <c r="I110" s="79"/>
      <c r="J110" s="83"/>
      <c r="K110" s="83"/>
      <c r="L110" s="83"/>
      <c r="M110" s="94"/>
      <c r="N110" s="95"/>
      <c r="O110" s="93"/>
      <c r="P110" s="19" t="s">
        <v>432</v>
      </c>
      <c r="Q110" s="8" t="s">
        <v>582</v>
      </c>
      <c r="R110" s="19" t="s">
        <v>511</v>
      </c>
      <c r="S110" s="89"/>
    </row>
    <row r="111" spans="2:19" ht="63">
      <c r="B111" s="90">
        <v>40</v>
      </c>
      <c r="C111" s="90" t="s">
        <v>575</v>
      </c>
      <c r="D111" s="90" t="s">
        <v>576</v>
      </c>
      <c r="E111" s="90" t="s">
        <v>577</v>
      </c>
      <c r="F111" s="91" t="s">
        <v>603</v>
      </c>
      <c r="G111" s="92" t="s">
        <v>604</v>
      </c>
      <c r="H111" s="65" t="s">
        <v>605</v>
      </c>
      <c r="I111" s="19" t="str">
        <f>IFERROR(VLOOKUP(H111,'[15]Riesgos de corrupción'!$Q$9:$R$44,2,0),0)</f>
        <v>Falta de personal técnico de archivo para verificar que los documentos y expedientes se reciban en las condiciones en que fueron prestados</v>
      </c>
      <c r="J111" s="64" t="s">
        <v>606</v>
      </c>
      <c r="K111" s="64" t="s">
        <v>599</v>
      </c>
      <c r="L111" s="64" t="s">
        <v>607</v>
      </c>
      <c r="M111" s="94" t="str">
        <f>IFERROR(VLOOKUP(F111,'[15]Riesgos de corrupción'!$C$150:$M$185,10,0),0)</f>
        <v>Alto</v>
      </c>
      <c r="N111" s="95" t="s">
        <v>406</v>
      </c>
      <c r="O111" s="93" t="str">
        <f>IFERROR(VLOOKUP(N111,'[15]Riesgos de corrupción'!$C$113:$D$145,2,0),0)</f>
        <v>Favorecimiento de intereses privados</v>
      </c>
      <c r="P111" s="19" t="s">
        <v>608</v>
      </c>
      <c r="Q111" s="8" t="s">
        <v>582</v>
      </c>
      <c r="R111" s="19" t="s">
        <v>456</v>
      </c>
      <c r="S111" s="89" t="str">
        <f>IFERROR(VLOOKUP(F111,'[15]Riesgos de corrupción'!$C$150:$M$185,11,0),0)</f>
        <v>Moderado</v>
      </c>
    </row>
    <row r="112" spans="2:19" ht="47.25">
      <c r="B112" s="90"/>
      <c r="C112" s="90"/>
      <c r="D112" s="90"/>
      <c r="E112" s="90"/>
      <c r="F112" s="91"/>
      <c r="G112" s="92"/>
      <c r="H112" s="65" t="s">
        <v>609</v>
      </c>
      <c r="I112" s="19" t="str">
        <f>IFERROR(VLOOKUP(H112,'[15]Riesgos de corrupción'!$Q$9:$R$44,2,0),0)</f>
        <v>Fallas/desconocimiento de seguridad en el archivo central que permitan el ingreso de personas no autorizadas</v>
      </c>
      <c r="J112" s="64" t="s">
        <v>610</v>
      </c>
      <c r="K112" s="64" t="s">
        <v>599</v>
      </c>
      <c r="L112" s="64" t="s">
        <v>611</v>
      </c>
      <c r="M112" s="94"/>
      <c r="N112" s="95"/>
      <c r="O112" s="93"/>
      <c r="P112" s="19" t="s">
        <v>612</v>
      </c>
      <c r="Q112" s="8" t="s">
        <v>582</v>
      </c>
      <c r="R112" s="19" t="s">
        <v>613</v>
      </c>
      <c r="S112" s="89"/>
    </row>
    <row r="113" spans="2:19" ht="47.25">
      <c r="B113" s="90">
        <v>41</v>
      </c>
      <c r="C113" s="90" t="s">
        <v>575</v>
      </c>
      <c r="D113" s="90" t="s">
        <v>576</v>
      </c>
      <c r="E113" s="90" t="s">
        <v>577</v>
      </c>
      <c r="F113" s="91" t="s">
        <v>614</v>
      </c>
      <c r="G113" s="92" t="s">
        <v>615</v>
      </c>
      <c r="H113" s="91" t="s">
        <v>616</v>
      </c>
      <c r="I113" s="93" t="str">
        <f>IFERROR(VLOOKUP(H113,'[15]Riesgos de corrupción'!$Q$9:$R$44,2,0),0)</f>
        <v>Desconocimiento o inaplicación del procedimiento de eliminación documental</v>
      </c>
      <c r="J113" s="64" t="s">
        <v>617</v>
      </c>
      <c r="K113" s="64" t="s">
        <v>599</v>
      </c>
      <c r="L113" s="64" t="s">
        <v>618</v>
      </c>
      <c r="M113" s="94" t="str">
        <f>IFERROR(VLOOKUP(F113,'[15]Riesgos de corrupción'!$C$150:$M$185,10,0),0)</f>
        <v>Alto</v>
      </c>
      <c r="N113" s="18" t="s">
        <v>427</v>
      </c>
      <c r="O113" s="19" t="str">
        <f>IFERROR(VLOOKUP(N113,'[15]Riesgos de corrupción'!$C$113:$D$145,2,0),0)</f>
        <v>Permisos o autorizaciones indebidas</v>
      </c>
      <c r="P113" s="19" t="s">
        <v>619</v>
      </c>
      <c r="Q113" s="8" t="s">
        <v>582</v>
      </c>
      <c r="R113" s="19" t="s">
        <v>456</v>
      </c>
      <c r="S113" s="89" t="str">
        <f>IFERROR(VLOOKUP(F113,'[15]Riesgos de corrupción'!$C$150:$M$185,11,0),0)</f>
        <v>Moderado</v>
      </c>
    </row>
    <row r="114" spans="2:19" ht="47.25">
      <c r="B114" s="90"/>
      <c r="C114" s="90"/>
      <c r="D114" s="90"/>
      <c r="E114" s="90"/>
      <c r="F114" s="91"/>
      <c r="G114" s="92"/>
      <c r="H114" s="91"/>
      <c r="I114" s="93"/>
      <c r="J114" s="64" t="s">
        <v>620</v>
      </c>
      <c r="K114" s="64" t="s">
        <v>599</v>
      </c>
      <c r="L114" s="64" t="s">
        <v>621</v>
      </c>
      <c r="M114" s="94"/>
      <c r="N114" s="18"/>
      <c r="O114" s="19"/>
      <c r="P114" s="19"/>
      <c r="Q114" s="8"/>
      <c r="R114" s="19"/>
      <c r="S114" s="89"/>
    </row>
  </sheetData>
  <mergeCells count="458">
    <mergeCell ref="S90:S92"/>
    <mergeCell ref="B90:B92"/>
    <mergeCell ref="C90:C92"/>
    <mergeCell ref="D90:D92"/>
    <mergeCell ref="E90:E92"/>
    <mergeCell ref="I91:I92"/>
    <mergeCell ref="O90:O91"/>
    <mergeCell ref="N90:N91"/>
    <mergeCell ref="G90:G92"/>
    <mergeCell ref="F90:F92"/>
    <mergeCell ref="S87:S89"/>
    <mergeCell ref="O87:O88"/>
    <mergeCell ref="N87:N88"/>
    <mergeCell ref="M87:M89"/>
    <mergeCell ref="H87:H89"/>
    <mergeCell ref="I87:I89"/>
    <mergeCell ref="J87:J89"/>
    <mergeCell ref="K87:K89"/>
    <mergeCell ref="L87:L89"/>
    <mergeCell ref="C87:C89"/>
    <mergeCell ref="E67:E68"/>
    <mergeCell ref="D67:D68"/>
    <mergeCell ref="C67:C68"/>
    <mergeCell ref="B67:B68"/>
    <mergeCell ref="C84:C86"/>
    <mergeCell ref="B84:B86"/>
    <mergeCell ref="B69:B70"/>
    <mergeCell ref="B72:B73"/>
    <mergeCell ref="B79:B80"/>
    <mergeCell ref="S84:S86"/>
    <mergeCell ref="O84:O85"/>
    <mergeCell ref="N84:N85"/>
    <mergeCell ref="M84:M86"/>
    <mergeCell ref="H85:H86"/>
    <mergeCell ref="G84:G86"/>
    <mergeCell ref="F84:F86"/>
    <mergeCell ref="E84:E86"/>
    <mergeCell ref="D84:D86"/>
    <mergeCell ref="S35:S36"/>
    <mergeCell ref="M35:M36"/>
    <mergeCell ref="I35:I36"/>
    <mergeCell ref="H35:H36"/>
    <mergeCell ref="G35:G36"/>
    <mergeCell ref="F35:F36"/>
    <mergeCell ref="E35:E36"/>
    <mergeCell ref="D35:D36"/>
    <mergeCell ref="C35:C36"/>
    <mergeCell ref="M30:M32"/>
    <mergeCell ref="S30:S32"/>
    <mergeCell ref="G33:G34"/>
    <mergeCell ref="F33:F34"/>
    <mergeCell ref="E33:E34"/>
    <mergeCell ref="D33:D34"/>
    <mergeCell ref="C33:C34"/>
    <mergeCell ref="B33:B34"/>
    <mergeCell ref="M33:M34"/>
    <mergeCell ref="S33:S34"/>
    <mergeCell ref="S26:S27"/>
    <mergeCell ref="M26:M27"/>
    <mergeCell ref="G26:G27"/>
    <mergeCell ref="F26:F27"/>
    <mergeCell ref="E26:E27"/>
    <mergeCell ref="D26:D27"/>
    <mergeCell ref="C26:C27"/>
    <mergeCell ref="B26:B27"/>
    <mergeCell ref="G28:G29"/>
    <mergeCell ref="F28:F29"/>
    <mergeCell ref="E28:E29"/>
    <mergeCell ref="D28:D29"/>
    <mergeCell ref="C28:C29"/>
    <mergeCell ref="B28:B29"/>
    <mergeCell ref="M28:M29"/>
    <mergeCell ref="S28:S29"/>
    <mergeCell ref="S22:S23"/>
    <mergeCell ref="S24:S25"/>
    <mergeCell ref="M24:M25"/>
    <mergeCell ref="G24:G25"/>
    <mergeCell ref="F24:F25"/>
    <mergeCell ref="E24:E25"/>
    <mergeCell ref="D24:D25"/>
    <mergeCell ref="C24:C25"/>
    <mergeCell ref="B24:B25"/>
    <mergeCell ref="S81:S82"/>
    <mergeCell ref="M81:M82"/>
    <mergeCell ref="I81:I82"/>
    <mergeCell ref="H81:H82"/>
    <mergeCell ref="G81:G82"/>
    <mergeCell ref="F81:F82"/>
    <mergeCell ref="E81:E82"/>
    <mergeCell ref="B81:B82"/>
    <mergeCell ref="C81:C82"/>
    <mergeCell ref="D81:D82"/>
    <mergeCell ref="S79:S80"/>
    <mergeCell ref="M79:M80"/>
    <mergeCell ref="I79:I80"/>
    <mergeCell ref="H79:H80"/>
    <mergeCell ref="G79:G80"/>
    <mergeCell ref="F79:F80"/>
    <mergeCell ref="E79:E80"/>
    <mergeCell ref="D79:D80"/>
    <mergeCell ref="C79:C80"/>
    <mergeCell ref="S69:S70"/>
    <mergeCell ref="M72:M73"/>
    <mergeCell ref="S72:S73"/>
    <mergeCell ref="H72:H73"/>
    <mergeCell ref="G72:G73"/>
    <mergeCell ref="F72:F73"/>
    <mergeCell ref="E72:E73"/>
    <mergeCell ref="D72:D73"/>
    <mergeCell ref="C72:C73"/>
    <mergeCell ref="F69:F70"/>
    <mergeCell ref="E69:E70"/>
    <mergeCell ref="C69:C70"/>
    <mergeCell ref="F102:F103"/>
    <mergeCell ref="G102:G103"/>
    <mergeCell ref="E102:E103"/>
    <mergeCell ref="B102:B103"/>
    <mergeCell ref="C102:C103"/>
    <mergeCell ref="M102:M103"/>
    <mergeCell ref="S102:S103"/>
    <mergeCell ref="D102:D103"/>
    <mergeCell ref="D93:D95"/>
    <mergeCell ref="D96:D98"/>
    <mergeCell ref="S99:S101"/>
    <mergeCell ref="H100:H101"/>
    <mergeCell ref="I100:I101"/>
    <mergeCell ref="E93:E95"/>
    <mergeCell ref="E96:E98"/>
    <mergeCell ref="E99:E101"/>
    <mergeCell ref="G93:G95"/>
    <mergeCell ref="M93:M95"/>
    <mergeCell ref="S93:S95"/>
    <mergeCell ref="H94:H95"/>
    <mergeCell ref="S96:S98"/>
    <mergeCell ref="O93:O94"/>
    <mergeCell ref="N96:N97"/>
    <mergeCell ref="O96:O97"/>
    <mergeCell ref="N99:N100"/>
    <mergeCell ref="O99:O100"/>
    <mergeCell ref="F99:F101"/>
    <mergeCell ref="G99:G101"/>
    <mergeCell ref="M99:M101"/>
    <mergeCell ref="D99:D101"/>
    <mergeCell ref="H62:H63"/>
    <mergeCell ref="I62:I63"/>
    <mergeCell ref="P62:P63"/>
    <mergeCell ref="I85:I86"/>
    <mergeCell ref="I72:I73"/>
    <mergeCell ref="J72:J73"/>
    <mergeCell ref="K72:K73"/>
    <mergeCell ref="L72:L73"/>
    <mergeCell ref="G87:G89"/>
    <mergeCell ref="F87:F89"/>
    <mergeCell ref="E87:E89"/>
    <mergeCell ref="D87:D89"/>
    <mergeCell ref="M90:M92"/>
    <mergeCell ref="Q62:Q63"/>
    <mergeCell ref="H67:H68"/>
    <mergeCell ref="I67:I68"/>
    <mergeCell ref="G62:G63"/>
    <mergeCell ref="O69:O70"/>
    <mergeCell ref="N69:N70"/>
    <mergeCell ref="M69:M70"/>
    <mergeCell ref="H69:H70"/>
    <mergeCell ref="G69:G70"/>
    <mergeCell ref="N67:N68"/>
    <mergeCell ref="O67:O68"/>
    <mergeCell ref="M67:M68"/>
    <mergeCell ref="L67:L68"/>
    <mergeCell ref="K67:K68"/>
    <mergeCell ref="J67:J68"/>
    <mergeCell ref="I69:I70"/>
    <mergeCell ref="J69:J70"/>
    <mergeCell ref="K69:K70"/>
    <mergeCell ref="L69:L70"/>
    <mergeCell ref="B7:B8"/>
    <mergeCell ref="E46:E47"/>
    <mergeCell ref="B46:B47"/>
    <mergeCell ref="B48:B49"/>
    <mergeCell ref="C46:C47"/>
    <mergeCell ref="C48:C49"/>
    <mergeCell ref="M54:M55"/>
    <mergeCell ref="S54:S55"/>
    <mergeCell ref="F54:F55"/>
    <mergeCell ref="B54:B55"/>
    <mergeCell ref="C54:C55"/>
    <mergeCell ref="D54:D55"/>
    <mergeCell ref="E54:E55"/>
    <mergeCell ref="E48:E49"/>
    <mergeCell ref="F48:F49"/>
    <mergeCell ref="G48:G49"/>
    <mergeCell ref="S52:S53"/>
    <mergeCell ref="E50:E51"/>
    <mergeCell ref="E52:E53"/>
    <mergeCell ref="B50:B51"/>
    <mergeCell ref="B52:B53"/>
    <mergeCell ref="J7:L7"/>
    <mergeCell ref="N7:O7"/>
    <mergeCell ref="P7:R7"/>
    <mergeCell ref="C1:F3"/>
    <mergeCell ref="G1:L1"/>
    <mergeCell ref="G2:L2"/>
    <mergeCell ref="G3:L3"/>
    <mergeCell ref="C7:C8"/>
    <mergeCell ref="D7:D8"/>
    <mergeCell ref="E7:E8"/>
    <mergeCell ref="F7:G7"/>
    <mergeCell ref="H7:I7"/>
    <mergeCell ref="C5:M5"/>
    <mergeCell ref="S16:S17"/>
    <mergeCell ref="F18:F19"/>
    <mergeCell ref="G18:G19"/>
    <mergeCell ref="M18:M19"/>
    <mergeCell ref="S18:S19"/>
    <mergeCell ref="F20:F21"/>
    <mergeCell ref="G20:G21"/>
    <mergeCell ref="M20:M21"/>
    <mergeCell ref="S20:S21"/>
    <mergeCell ref="M48:M49"/>
    <mergeCell ref="S48:S49"/>
    <mergeCell ref="F46:F47"/>
    <mergeCell ref="G46:G47"/>
    <mergeCell ref="M46:M47"/>
    <mergeCell ref="S46:S47"/>
    <mergeCell ref="H48:H49"/>
    <mergeCell ref="I48:I49"/>
    <mergeCell ref="F50:F51"/>
    <mergeCell ref="G50:G51"/>
    <mergeCell ref="M50:M51"/>
    <mergeCell ref="S50:S51"/>
    <mergeCell ref="F52:F53"/>
    <mergeCell ref="G52:G53"/>
    <mergeCell ref="M52:M53"/>
    <mergeCell ref="M62:M63"/>
    <mergeCell ref="N62:N63"/>
    <mergeCell ref="O62:O63"/>
    <mergeCell ref="S62:S63"/>
    <mergeCell ref="I94:I95"/>
    <mergeCell ref="F96:F98"/>
    <mergeCell ref="G96:G98"/>
    <mergeCell ref="M96:M98"/>
    <mergeCell ref="N93:N94"/>
    <mergeCell ref="F93:F95"/>
    <mergeCell ref="G54:G55"/>
    <mergeCell ref="H54:H55"/>
    <mergeCell ref="I54:I55"/>
    <mergeCell ref="F56:F57"/>
    <mergeCell ref="G56:G57"/>
    <mergeCell ref="M56:M57"/>
    <mergeCell ref="S56:S57"/>
    <mergeCell ref="F58:F59"/>
    <mergeCell ref="G58:G59"/>
    <mergeCell ref="M58:M59"/>
    <mergeCell ref="S58:S59"/>
    <mergeCell ref="S9:S10"/>
    <mergeCell ref="F11:F12"/>
    <mergeCell ref="G11:G12"/>
    <mergeCell ref="M11:M12"/>
    <mergeCell ref="S11:S12"/>
    <mergeCell ref="F13:F15"/>
    <mergeCell ref="G13:G15"/>
    <mergeCell ref="H13:H14"/>
    <mergeCell ref="I13:I14"/>
    <mergeCell ref="M13:M15"/>
    <mergeCell ref="S13:S15"/>
    <mergeCell ref="H9:H10"/>
    <mergeCell ref="I9:I10"/>
    <mergeCell ref="J9:J10"/>
    <mergeCell ref="K9:K10"/>
    <mergeCell ref="L9:L10"/>
    <mergeCell ref="E9:E10"/>
    <mergeCell ref="E11:E12"/>
    <mergeCell ref="E13:E15"/>
    <mergeCell ref="E16:E17"/>
    <mergeCell ref="E18:E19"/>
    <mergeCell ref="E20:E21"/>
    <mergeCell ref="F39:F40"/>
    <mergeCell ref="G39:G40"/>
    <mergeCell ref="M39:M40"/>
    <mergeCell ref="F9:F10"/>
    <mergeCell ref="G9:G10"/>
    <mergeCell ref="M9:M10"/>
    <mergeCell ref="F16:F17"/>
    <mergeCell ref="G16:G17"/>
    <mergeCell ref="M16:M17"/>
    <mergeCell ref="I22:I23"/>
    <mergeCell ref="H22:H23"/>
    <mergeCell ref="G22:G23"/>
    <mergeCell ref="F22:F23"/>
    <mergeCell ref="E22:E23"/>
    <mergeCell ref="M22:M23"/>
    <mergeCell ref="G30:G32"/>
    <mergeCell ref="F30:F32"/>
    <mergeCell ref="E30:E32"/>
    <mergeCell ref="H41:H42"/>
    <mergeCell ref="I41:I42"/>
    <mergeCell ref="M41:M42"/>
    <mergeCell ref="S41:S42"/>
    <mergeCell ref="E39:E40"/>
    <mergeCell ref="E41:E42"/>
    <mergeCell ref="F44:F45"/>
    <mergeCell ref="G44:G45"/>
    <mergeCell ref="M44:M45"/>
    <mergeCell ref="S44:S45"/>
    <mergeCell ref="E44:E45"/>
    <mergeCell ref="S39:S40"/>
    <mergeCell ref="F41:F42"/>
    <mergeCell ref="G41:G42"/>
    <mergeCell ref="H44:H45"/>
    <mergeCell ref="I44:I45"/>
    <mergeCell ref="J44:J45"/>
    <mergeCell ref="K44:K45"/>
    <mergeCell ref="L44:L45"/>
    <mergeCell ref="E56:E57"/>
    <mergeCell ref="E58:E59"/>
    <mergeCell ref="M60:M61"/>
    <mergeCell ref="N60:N61"/>
    <mergeCell ref="O60:O61"/>
    <mergeCell ref="S60:S61"/>
    <mergeCell ref="F60:F61"/>
    <mergeCell ref="G60:G61"/>
    <mergeCell ref="H60:H61"/>
    <mergeCell ref="I60:I61"/>
    <mergeCell ref="J60:J61"/>
    <mergeCell ref="K60:K61"/>
    <mergeCell ref="L60:L61"/>
    <mergeCell ref="E60:E61"/>
    <mergeCell ref="R62:R63"/>
    <mergeCell ref="E62:E63"/>
    <mergeCell ref="F62:F63"/>
    <mergeCell ref="S67:S68"/>
    <mergeCell ref="G67:G68"/>
    <mergeCell ref="F67:F68"/>
    <mergeCell ref="B9:B10"/>
    <mergeCell ref="B11:B12"/>
    <mergeCell ref="B13:B15"/>
    <mergeCell ref="B16:B17"/>
    <mergeCell ref="B18:B19"/>
    <mergeCell ref="B20:B21"/>
    <mergeCell ref="B39:B40"/>
    <mergeCell ref="B41:B42"/>
    <mergeCell ref="B44:B45"/>
    <mergeCell ref="B22:B23"/>
    <mergeCell ref="B30:B32"/>
    <mergeCell ref="B35:B36"/>
    <mergeCell ref="B56:B57"/>
    <mergeCell ref="B58:B59"/>
    <mergeCell ref="B60:B61"/>
    <mergeCell ref="B62:B63"/>
    <mergeCell ref="D9:D10"/>
    <mergeCell ref="D11:D12"/>
    <mergeCell ref="B93:B95"/>
    <mergeCell ref="B96:B98"/>
    <mergeCell ref="B99:B101"/>
    <mergeCell ref="B87:B89"/>
    <mergeCell ref="C9:C10"/>
    <mergeCell ref="C11:C12"/>
    <mergeCell ref="C13:C15"/>
    <mergeCell ref="C16:C17"/>
    <mergeCell ref="C18:C19"/>
    <mergeCell ref="C20:C21"/>
    <mergeCell ref="C39:C40"/>
    <mergeCell ref="C41:C42"/>
    <mergeCell ref="C44:C45"/>
    <mergeCell ref="C22:C23"/>
    <mergeCell ref="C30:C32"/>
    <mergeCell ref="C93:C95"/>
    <mergeCell ref="C96:C98"/>
    <mergeCell ref="C99:C101"/>
    <mergeCell ref="C50:C51"/>
    <mergeCell ref="C52:C53"/>
    <mergeCell ref="C56:C57"/>
    <mergeCell ref="C58:C59"/>
    <mergeCell ref="C60:C61"/>
    <mergeCell ref="C62:C63"/>
    <mergeCell ref="D13:D15"/>
    <mergeCell ref="D16:D17"/>
    <mergeCell ref="D18:D19"/>
    <mergeCell ref="D20:D21"/>
    <mergeCell ref="D39:D40"/>
    <mergeCell ref="D41:D42"/>
    <mergeCell ref="D44:D45"/>
    <mergeCell ref="D22:D23"/>
    <mergeCell ref="D30:D32"/>
    <mergeCell ref="D46:D47"/>
    <mergeCell ref="D48:D49"/>
    <mergeCell ref="D50:D51"/>
    <mergeCell ref="D52:D53"/>
    <mergeCell ref="D56:D57"/>
    <mergeCell ref="D58:D59"/>
    <mergeCell ref="D60:D61"/>
    <mergeCell ref="D62:D63"/>
    <mergeCell ref="D69:D70"/>
    <mergeCell ref="S105:S107"/>
    <mergeCell ref="B109:B110"/>
    <mergeCell ref="C109:C110"/>
    <mergeCell ref="D109:D110"/>
    <mergeCell ref="E109:E110"/>
    <mergeCell ref="F109:F110"/>
    <mergeCell ref="G109:G110"/>
    <mergeCell ref="M109:M110"/>
    <mergeCell ref="N109:N110"/>
    <mergeCell ref="O109:O110"/>
    <mergeCell ref="S109:S110"/>
    <mergeCell ref="B105:B107"/>
    <mergeCell ref="C105:C107"/>
    <mergeCell ref="D105:D107"/>
    <mergeCell ref="E105:E107"/>
    <mergeCell ref="F105:F107"/>
    <mergeCell ref="G105:G107"/>
    <mergeCell ref="M105:M107"/>
    <mergeCell ref="N105:N106"/>
    <mergeCell ref="O105:O106"/>
    <mergeCell ref="H109:H110"/>
    <mergeCell ref="I109:I110"/>
    <mergeCell ref="J109:J110"/>
    <mergeCell ref="K109:K110"/>
    <mergeCell ref="S111:S112"/>
    <mergeCell ref="B113:B114"/>
    <mergeCell ref="C113:C114"/>
    <mergeCell ref="D113:D114"/>
    <mergeCell ref="E113:E114"/>
    <mergeCell ref="F113:F114"/>
    <mergeCell ref="G113:G114"/>
    <mergeCell ref="H113:H114"/>
    <mergeCell ref="I113:I114"/>
    <mergeCell ref="M113:M114"/>
    <mergeCell ref="S113:S114"/>
    <mergeCell ref="B111:B112"/>
    <mergeCell ref="C111:C112"/>
    <mergeCell ref="D111:D112"/>
    <mergeCell ref="E111:E112"/>
    <mergeCell ref="F111:F112"/>
    <mergeCell ref="G111:G112"/>
    <mergeCell ref="M111:M112"/>
    <mergeCell ref="N111:N112"/>
    <mergeCell ref="O111:O112"/>
    <mergeCell ref="L109:L110"/>
    <mergeCell ref="H105:H107"/>
    <mergeCell ref="I105:I107"/>
    <mergeCell ref="J105:J107"/>
    <mergeCell ref="K105:K107"/>
    <mergeCell ref="L105:L107"/>
    <mergeCell ref="H96:H98"/>
    <mergeCell ref="I96:I98"/>
    <mergeCell ref="J96:J98"/>
    <mergeCell ref="K96:K98"/>
    <mergeCell ref="L96:L98"/>
    <mergeCell ref="H52:H53"/>
    <mergeCell ref="I52:I53"/>
    <mergeCell ref="K52:K53"/>
    <mergeCell ref="J52:J53"/>
    <mergeCell ref="L52:L53"/>
    <mergeCell ref="H46:H47"/>
    <mergeCell ref="I46:I47"/>
    <mergeCell ref="J46:J47"/>
    <mergeCell ref="K46:K47"/>
    <mergeCell ref="L46:L47"/>
  </mergeCells>
  <conditionalFormatting sqref="H44">
    <cfRule type="duplicateValues" dxfId="25" priority="26"/>
  </conditionalFormatting>
  <conditionalFormatting sqref="H46">
    <cfRule type="duplicateValues" dxfId="24" priority="25"/>
  </conditionalFormatting>
  <conditionalFormatting sqref="M54">
    <cfRule type="cellIs" dxfId="23" priority="21" operator="equal">
      <formula>"Extremo"</formula>
    </cfRule>
    <cfRule type="cellIs" dxfId="22" priority="22" operator="equal">
      <formula>"Alto"</formula>
    </cfRule>
    <cfRule type="cellIs" dxfId="21" priority="23" operator="equal">
      <formula>"Moderado"</formula>
    </cfRule>
    <cfRule type="cellIs" dxfId="20" priority="24" operator="equal">
      <formula>"Bajo"</formula>
    </cfRule>
  </conditionalFormatting>
  <conditionalFormatting sqref="M56">
    <cfRule type="cellIs" dxfId="19" priority="17" operator="equal">
      <formula>"Extremo"</formula>
    </cfRule>
    <cfRule type="cellIs" dxfId="18" priority="18" operator="equal">
      <formula>"Alto"</formula>
    </cfRule>
    <cfRule type="cellIs" dxfId="17" priority="19" operator="equal">
      <formula>"Moderado"</formula>
    </cfRule>
    <cfRule type="cellIs" dxfId="16" priority="20" operator="equal">
      <formula>"Bajo"</formula>
    </cfRule>
  </conditionalFormatting>
  <conditionalFormatting sqref="M58">
    <cfRule type="cellIs" dxfId="15" priority="13" operator="equal">
      <formula>"Extremo"</formula>
    </cfRule>
    <cfRule type="cellIs" dxfId="14" priority="14" operator="equal">
      <formula>"Alto"</formula>
    </cfRule>
    <cfRule type="cellIs" dxfId="13" priority="15" operator="equal">
      <formula>"Moderado"</formula>
    </cfRule>
    <cfRule type="cellIs" dxfId="12" priority="16" operator="equal">
      <formula>"Bajo"</formula>
    </cfRule>
  </conditionalFormatting>
  <conditionalFormatting sqref="S54">
    <cfRule type="cellIs" dxfId="11" priority="9" operator="equal">
      <formula>"Extremo"</formula>
    </cfRule>
    <cfRule type="cellIs" dxfId="10" priority="10" operator="equal">
      <formula>"Alto"</formula>
    </cfRule>
    <cfRule type="cellIs" dxfId="9" priority="11" operator="equal">
      <formula>"Moderado"</formula>
    </cfRule>
    <cfRule type="cellIs" dxfId="8" priority="12" operator="equal">
      <formula>"Bajo"</formula>
    </cfRule>
  </conditionalFormatting>
  <conditionalFormatting sqref="S56">
    <cfRule type="cellIs" dxfId="7" priority="5" operator="equal">
      <formula>"Extremo"</formula>
    </cfRule>
    <cfRule type="cellIs" dxfId="6" priority="6" operator="equal">
      <formula>"Alto"</formula>
    </cfRule>
    <cfRule type="cellIs" dxfId="5" priority="7" operator="equal">
      <formula>"Moderado"</formula>
    </cfRule>
    <cfRule type="cellIs" dxfId="4" priority="8" operator="equal">
      <formula>"Bajo"</formula>
    </cfRule>
  </conditionalFormatting>
  <conditionalFormatting sqref="S58">
    <cfRule type="cellIs" dxfId="3" priority="1" operator="equal">
      <formula>"Extremo"</formula>
    </cfRule>
    <cfRule type="cellIs" dxfId="2" priority="2" operator="equal">
      <formula>"Alto"</formula>
    </cfRule>
    <cfRule type="cellIs" dxfId="1" priority="3" operator="equal">
      <formula>"Moderado"</formula>
    </cfRule>
    <cfRule type="cellIs" dxfId="0" priority="4" operator="equal">
      <formula>"Bajo"</formula>
    </cfRule>
  </conditionalFormatting>
  <dataValidations count="1">
    <dataValidation type="list" allowBlank="1" showInputMessage="1" showErrorMessage="1" sqref="O71" xr:uid="{C8D59C99-A2C9-4C07-8D92-B5F48D21F94F}">
      <formula1>#REF!</formula1>
    </dataValidation>
  </dataValidation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E02A1F-388E-4BA4-A837-C50832F86405}">
  <dimension ref="D2:F19"/>
  <sheetViews>
    <sheetView topLeftCell="C3" workbookViewId="0">
      <selection activeCell="F2" sqref="F2:F19"/>
    </sheetView>
  </sheetViews>
  <sheetFormatPr defaultColWidth="11.42578125" defaultRowHeight="15"/>
  <cols>
    <col min="4" max="4" width="78.85546875" customWidth="1"/>
    <col min="6" max="6" width="72.7109375" customWidth="1"/>
  </cols>
  <sheetData>
    <row r="2" spans="4:6">
      <c r="D2" s="50" t="s">
        <v>622</v>
      </c>
      <c r="F2" s="49" t="s">
        <v>623</v>
      </c>
    </row>
    <row r="3" spans="4:6" ht="15" customHeight="1">
      <c r="D3" s="42" t="s">
        <v>32</v>
      </c>
      <c r="F3" s="45" t="s">
        <v>624</v>
      </c>
    </row>
    <row r="4" spans="4:6" ht="15" customHeight="1">
      <c r="D4" s="43" t="s">
        <v>214</v>
      </c>
      <c r="F4" s="46" t="s">
        <v>625</v>
      </c>
    </row>
    <row r="5" spans="4:6" ht="31.5" customHeight="1">
      <c r="D5" s="42" t="s">
        <v>262</v>
      </c>
      <c r="F5" s="46" t="s">
        <v>626</v>
      </c>
    </row>
    <row r="6" spans="4:6" ht="15" customHeight="1">
      <c r="D6" s="42" t="s">
        <v>287</v>
      </c>
      <c r="F6" s="47" t="s">
        <v>627</v>
      </c>
    </row>
    <row r="7" spans="4:6" ht="15" customHeight="1">
      <c r="D7" s="44" t="s">
        <v>330</v>
      </c>
      <c r="F7" s="46" t="s">
        <v>383</v>
      </c>
    </row>
    <row r="8" spans="4:6" ht="15" customHeight="1">
      <c r="D8" s="44" t="s">
        <v>368</v>
      </c>
      <c r="F8" s="47" t="s">
        <v>262</v>
      </c>
    </row>
    <row r="9" spans="4:6" ht="15" customHeight="1">
      <c r="D9" s="44" t="s">
        <v>383</v>
      </c>
      <c r="F9" s="47" t="s">
        <v>628</v>
      </c>
    </row>
    <row r="10" spans="4:6" ht="15" customHeight="1">
      <c r="D10" s="44" t="s">
        <v>481</v>
      </c>
      <c r="F10" s="48" t="s">
        <v>629</v>
      </c>
    </row>
    <row r="11" spans="4:6" ht="15" customHeight="1">
      <c r="D11" s="29" t="s">
        <v>398</v>
      </c>
      <c r="F11" s="46" t="s">
        <v>630</v>
      </c>
    </row>
    <row r="12" spans="4:6" ht="15" customHeight="1">
      <c r="D12" s="29" t="s">
        <v>631</v>
      </c>
      <c r="F12" s="46" t="s">
        <v>481</v>
      </c>
    </row>
    <row r="13" spans="4:6" ht="15" customHeight="1">
      <c r="D13" s="44" t="s">
        <v>519</v>
      </c>
      <c r="F13" s="46" t="s">
        <v>398</v>
      </c>
    </row>
    <row r="14" spans="4:6" ht="15" customHeight="1">
      <c r="D14" s="42" t="s">
        <v>550</v>
      </c>
      <c r="F14" s="46" t="s">
        <v>631</v>
      </c>
    </row>
    <row r="15" spans="4:6" ht="13.5" customHeight="1">
      <c r="F15" s="46" t="s">
        <v>519</v>
      </c>
    </row>
    <row r="16" spans="4:6" ht="13.5" customHeight="1">
      <c r="F16" s="46" t="s">
        <v>632</v>
      </c>
    </row>
    <row r="17" spans="6:6" ht="14.25" customHeight="1">
      <c r="F17" s="46" t="s">
        <v>32</v>
      </c>
    </row>
    <row r="18" spans="6:6">
      <c r="F18" s="46" t="s">
        <v>633</v>
      </c>
    </row>
    <row r="19" spans="6:6">
      <c r="F19" s="46" t="s">
        <v>214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Yesnith Suárez Ariza</dc:creator>
  <cp:keywords/>
  <dc:description/>
  <cp:lastModifiedBy>Zulma Rocio Gil Albarracin</cp:lastModifiedBy>
  <cp:revision/>
  <dcterms:created xsi:type="dcterms:W3CDTF">2022-02-21T19:10:36Z</dcterms:created>
  <dcterms:modified xsi:type="dcterms:W3CDTF">2024-01-30T16:34:38Z</dcterms:modified>
  <cp:category/>
  <cp:contentStatus/>
</cp:coreProperties>
</file>